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HUTTMANOVÁ\NOVÝ ŠP_PZE_2027\"/>
    </mc:Choice>
  </mc:AlternateContent>
  <xr:revisionPtr revIDLastSave="0" documentId="13_ncr:1_{380F1F60-BF0B-408E-8925-C7028D6CB675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ŠP_Bc_PZE_2027" sheetId="7" r:id="rId1"/>
  </sheets>
  <externalReferences>
    <externalReference r:id="rId2"/>
  </externalReferences>
  <definedNames>
    <definedName name="data">'[1]moje IL dokumenty'!$A$1:$A$65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7" l="1"/>
  <c r="Q49" i="7" l="1"/>
  <c r="P49" i="7"/>
  <c r="O49" i="7"/>
  <c r="N49" i="7"/>
  <c r="M49" i="7"/>
  <c r="L49" i="7"/>
  <c r="K49" i="7"/>
  <c r="I49" i="7"/>
  <c r="H49" i="7"/>
  <c r="G49" i="7"/>
  <c r="F49" i="7"/>
  <c r="E49" i="7"/>
  <c r="D49" i="7"/>
  <c r="C49" i="7"/>
  <c r="S31" i="7"/>
  <c r="R31" i="7"/>
  <c r="P31" i="7"/>
  <c r="O31" i="7"/>
  <c r="M31" i="7"/>
  <c r="L31" i="7"/>
  <c r="J31" i="7"/>
  <c r="I31" i="7"/>
  <c r="G31" i="7"/>
  <c r="F31" i="7"/>
  <c r="D31" i="7"/>
  <c r="C31" i="7"/>
  <c r="M32" i="7" l="1"/>
  <c r="M33" i="7" s="1"/>
  <c r="G32" i="7"/>
  <c r="G33" i="7" s="1"/>
  <c r="S32" i="7"/>
  <c r="S33" i="7" s="1"/>
  <c r="R49" i="7"/>
  <c r="U32" i="7" l="1"/>
  <c r="U33" i="7" s="1"/>
</calcChain>
</file>

<file path=xl/sharedStrings.xml><?xml version="1.0" encoding="utf-8"?>
<sst xmlns="http://schemas.openxmlformats.org/spreadsheetml/2006/main" count="170" uniqueCount="74">
  <si>
    <t xml:space="preserve">1. rok </t>
  </si>
  <si>
    <t xml:space="preserve">2. rok </t>
  </si>
  <si>
    <t xml:space="preserve">3. rok </t>
  </si>
  <si>
    <t>Zabezp.</t>
  </si>
  <si>
    <t>1. semester</t>
  </si>
  <si>
    <t>2. semester</t>
  </si>
  <si>
    <t>4. semester</t>
  </si>
  <si>
    <t>5. semester</t>
  </si>
  <si>
    <t>6. semester</t>
  </si>
  <si>
    <t>HOD</t>
  </si>
  <si>
    <t>KRED</t>
  </si>
  <si>
    <t>ZH</t>
  </si>
  <si>
    <t>S</t>
  </si>
  <si>
    <t>KEE</t>
  </si>
  <si>
    <t>KFUMM</t>
  </si>
  <si>
    <t>KM</t>
  </si>
  <si>
    <t>KMP</t>
  </si>
  <si>
    <t>PH</t>
  </si>
  <si>
    <t>KIK</t>
  </si>
  <si>
    <t>KMMO</t>
  </si>
  <si>
    <t xml:space="preserve">  </t>
  </si>
  <si>
    <t>Informatika a využitie umelej inteligencie (2/1)</t>
  </si>
  <si>
    <t>ABS</t>
  </si>
  <si>
    <t xml:space="preserve">Odborná prax  </t>
  </si>
  <si>
    <t>X</t>
  </si>
  <si>
    <t>ŠS</t>
  </si>
  <si>
    <t>SPOLU (Profilové a povinné predmety)</t>
  </si>
  <si>
    <t>Povinne voliteľné predmety</t>
  </si>
  <si>
    <t>3., 5. semester</t>
  </si>
  <si>
    <t>2., 4. semester</t>
  </si>
  <si>
    <t>KNNI</t>
  </si>
  <si>
    <t>SPOLU (PVP)</t>
  </si>
  <si>
    <t>Spotrebiteľské správanie  (2/1)</t>
  </si>
  <si>
    <t>Manažment inovácií (2/1)</t>
  </si>
  <si>
    <t xml:space="preserve"> </t>
  </si>
  <si>
    <t>Mobilitné okno</t>
  </si>
  <si>
    <t>Manažment ľudských zdrojov  (2/1)</t>
  </si>
  <si>
    <t>Manažment  (2/1)</t>
  </si>
  <si>
    <t>Psychológia  (2/1)</t>
  </si>
  <si>
    <t>Matematika  (2/2)</t>
  </si>
  <si>
    <t>Základy práva (1/1)</t>
  </si>
  <si>
    <t>Účtovníctvo (2/2)</t>
  </si>
  <si>
    <t>KEEM</t>
  </si>
  <si>
    <t xml:space="preserve">Controlling   (2/1) </t>
  </si>
  <si>
    <r>
      <t>2., 4.</t>
    </r>
    <r>
      <rPr>
        <b/>
        <sz val="10"/>
        <rFont val="Times New Roman"/>
        <family val="1"/>
        <charset val="238"/>
      </rPr>
      <t>semester</t>
    </r>
  </si>
  <si>
    <r>
      <t xml:space="preserve">3., 5. </t>
    </r>
    <r>
      <rPr>
        <b/>
        <sz val="10"/>
        <rFont val="Times New Roman"/>
        <family val="1"/>
        <charset val="238"/>
      </rPr>
      <t>semester</t>
    </r>
  </si>
  <si>
    <t>Digitálna a AI tvorba multimediálnych dokumentov (2/1)</t>
  </si>
  <si>
    <t>Environmentálne výzvy a inovácie  (1/1)</t>
  </si>
  <si>
    <t>Environmentálna politika (1/1)</t>
  </si>
  <si>
    <t>Odvetvová ekonomika (1/1)</t>
  </si>
  <si>
    <t>Zelené iniciatívy a stratégie (1/1)</t>
  </si>
  <si>
    <t>Podnikateľský plán (1/1)</t>
  </si>
  <si>
    <t>Kreatívne metódy a inovácie pre udržateľné podnikanie (1/1)</t>
  </si>
  <si>
    <t>Ekopodnikanie - prípadové štúdie (1/1)</t>
  </si>
  <si>
    <t>Makroekonómia  (2/1)</t>
  </si>
  <si>
    <t xml:space="preserve">Odborný cudzí jazyk (1/1) </t>
  </si>
  <si>
    <t xml:space="preserve">Marketing  (2/1) </t>
  </si>
  <si>
    <t>Odborný cudzí jazyk  2 (1/1)</t>
  </si>
  <si>
    <t>Podniková ekonomika  (2/1) -P</t>
  </si>
  <si>
    <t>Štatistika (2/1)</t>
  </si>
  <si>
    <t>Metodológia socialného výskumu a datová analytika (2/1)</t>
  </si>
  <si>
    <t>Manažment predaja a customer relationship management  (2/1)</t>
  </si>
  <si>
    <t>o</t>
  </si>
  <si>
    <t>Mikroekonómia (2/1)</t>
  </si>
  <si>
    <t>Udržateľný rozvoj -P (2/1)</t>
  </si>
  <si>
    <t>Zelená ekonomika -P  (2/1)</t>
  </si>
  <si>
    <t>Spoločensky zodpovedné podnikanie - P  (2/1)</t>
  </si>
  <si>
    <t>Obehová ekonomika -P (2/1)</t>
  </si>
  <si>
    <t>Environmetálne projekty -P (2/1)</t>
  </si>
  <si>
    <t>Prírodné zdroje v ekonomike (1/1)</t>
  </si>
  <si>
    <t>Rodinné podnikanie (1/1)</t>
  </si>
  <si>
    <t>Manažment energetickej efektívnosti  - P (1/1)</t>
  </si>
  <si>
    <t xml:space="preserve">ŠS (kolokvium) - Podnikanie a zelená ekonomika </t>
  </si>
  <si>
    <r>
      <t xml:space="preserve">ŠP: Bc </t>
    </r>
    <r>
      <rPr>
        <b/>
        <sz val="10"/>
        <color theme="9" tint="-0.249977111117893"/>
        <rFont val="Times New Roman"/>
        <family val="1"/>
        <charset val="238"/>
      </rPr>
      <t>Podnikanie a zelená ekonomika (PZE)</t>
    </r>
    <r>
      <rPr>
        <b/>
        <sz val="10"/>
        <color theme="3" tint="0.499984740745262"/>
        <rFont val="Times New Roman"/>
        <family val="1"/>
        <charset val="238"/>
      </rPr>
      <t xml:space="preserve">  </t>
    </r>
    <r>
      <rPr>
        <b/>
        <sz val="10"/>
        <color rgb="FFFF0000"/>
        <rFont val="Times New Roman"/>
        <family val="1"/>
        <charset val="238"/>
      </rPr>
      <t xml:space="preserve">Profilové </t>
    </r>
    <r>
      <rPr>
        <b/>
        <sz val="10"/>
        <color theme="1"/>
        <rFont val="Times New Roman"/>
        <family val="1"/>
        <charset val="238"/>
      </rPr>
      <t>a povinné predmety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</si>
</sst>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3" tint="0.499984740745262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66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27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5" borderId="35" xfId="0" applyFont="1" applyFill="1" applyBorder="1" applyAlignment="1">
      <alignment vertical="center" wrapText="1"/>
    </xf>
    <xf numFmtId="0" fontId="9" fillId="3" borderId="24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0" xfId="0" applyFont="1" applyBorder="1" applyAlignment="1">
      <alignment vertical="center" wrapText="1"/>
    </xf>
    <xf numFmtId="0" fontId="9" fillId="5" borderId="25" xfId="0" applyFont="1" applyFill="1" applyBorder="1" applyAlignment="1">
      <alignment vertical="center" wrapText="1"/>
    </xf>
    <xf numFmtId="0" fontId="9" fillId="3" borderId="29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5" xfId="0" applyFont="1" applyBorder="1" applyAlignment="1">
      <alignment vertical="center" wrapText="1"/>
    </xf>
    <xf numFmtId="0" fontId="9" fillId="5" borderId="25" xfId="0" applyFont="1" applyFill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5" borderId="30" xfId="0" applyFont="1" applyFill="1" applyBorder="1" applyAlignment="1">
      <alignment vertical="center" wrapText="1"/>
    </xf>
    <xf numFmtId="0" fontId="9" fillId="3" borderId="34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0" xfId="0" applyFont="1" applyBorder="1" applyAlignment="1">
      <alignment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35" xfId="0" applyFont="1" applyBorder="1" applyAlignment="1">
      <alignment vertical="center" wrapText="1"/>
    </xf>
    <xf numFmtId="0" fontId="8" fillId="5" borderId="20" xfId="0" applyFont="1" applyFill="1" applyBorder="1" applyAlignment="1">
      <alignment vertical="center" wrapText="1"/>
    </xf>
    <xf numFmtId="0" fontId="9" fillId="0" borderId="37" xfId="0" applyFont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vertical="center"/>
    </xf>
    <xf numFmtId="0" fontId="9" fillId="5" borderId="20" xfId="0" applyFont="1" applyFill="1" applyBorder="1" applyAlignment="1">
      <alignment vertical="center" wrapText="1"/>
    </xf>
    <xf numFmtId="0" fontId="9" fillId="3" borderId="40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8" fillId="4" borderId="25" xfId="0" applyFont="1" applyFill="1" applyBorder="1" applyAlignment="1">
      <alignment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5" borderId="20" xfId="0" applyFont="1" applyFill="1" applyBorder="1" applyAlignment="1">
      <alignment horizontal="left" vertical="center"/>
    </xf>
    <xf numFmtId="0" fontId="9" fillId="0" borderId="20" xfId="0" applyFont="1" applyBorder="1" applyAlignment="1">
      <alignment vertical="center"/>
    </xf>
    <xf numFmtId="49" fontId="9" fillId="5" borderId="25" xfId="0" applyNumberFormat="1" applyFont="1" applyFill="1" applyBorder="1" applyAlignment="1">
      <alignment vertical="center"/>
    </xf>
    <xf numFmtId="0" fontId="9" fillId="2" borderId="25" xfId="0" applyFont="1" applyFill="1" applyBorder="1" applyAlignment="1">
      <alignment vertical="center"/>
    </xf>
    <xf numFmtId="0" fontId="9" fillId="5" borderId="20" xfId="0" applyFont="1" applyFill="1" applyBorder="1" applyAlignment="1">
      <alignment vertical="center"/>
    </xf>
    <xf numFmtId="0" fontId="9" fillId="0" borderId="4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42" xfId="0" applyFont="1" applyBorder="1" applyAlignment="1">
      <alignment vertical="center" wrapText="1"/>
    </xf>
    <xf numFmtId="0" fontId="7" fillId="5" borderId="9" xfId="0" applyFont="1" applyFill="1" applyBorder="1" applyAlignment="1">
      <alignment vertical="center"/>
    </xf>
    <xf numFmtId="0" fontId="9" fillId="2" borderId="2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5" borderId="42" xfId="0" applyFont="1" applyFill="1" applyBorder="1" applyAlignment="1">
      <alignment vertical="center" wrapText="1"/>
    </xf>
    <xf numFmtId="0" fontId="9" fillId="0" borderId="43" xfId="0" applyFont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0" fontId="9" fillId="5" borderId="17" xfId="0" applyFont="1" applyFill="1" applyBorder="1" applyAlignment="1">
      <alignment vertical="center" wrapText="1"/>
    </xf>
    <xf numFmtId="0" fontId="9" fillId="0" borderId="40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3" borderId="44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9" fontId="8" fillId="0" borderId="0" xfId="0" applyNumberFormat="1" applyFont="1" applyAlignment="1">
      <alignment horizontal="center"/>
    </xf>
    <xf numFmtId="9" fontId="8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9" fillId="0" borderId="5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9" fillId="0" borderId="2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24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0" fillId="0" borderId="29" xfId="0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0" fillId="0" borderId="27" xfId="0" applyFont="1" applyBorder="1"/>
    <xf numFmtId="0" fontId="10" fillId="0" borderId="28" xfId="0" applyFont="1" applyBorder="1"/>
    <xf numFmtId="0" fontId="10" fillId="0" borderId="29" xfId="0" applyFont="1" applyBorder="1"/>
    <xf numFmtId="0" fontId="9" fillId="0" borderId="10" xfId="0" applyFont="1" applyBorder="1"/>
    <xf numFmtId="0" fontId="9" fillId="0" borderId="11" xfId="0" applyFont="1" applyBorder="1"/>
    <xf numFmtId="0" fontId="9" fillId="0" borderId="38" xfId="0" applyFont="1" applyBorder="1" applyAlignment="1">
      <alignment horizontal="center" vertical="center" wrapText="1"/>
    </xf>
    <xf numFmtId="0" fontId="9" fillId="0" borderId="29" xfId="0" applyFont="1" applyBorder="1"/>
    <xf numFmtId="0" fontId="9" fillId="0" borderId="27" xfId="0" applyFont="1" applyBorder="1"/>
    <xf numFmtId="0" fontId="9" fillId="0" borderId="28" xfId="0" applyFont="1" applyBorder="1"/>
    <xf numFmtId="0" fontId="9" fillId="0" borderId="40" xfId="0" applyFont="1" applyBorder="1"/>
    <xf numFmtId="0" fontId="9" fillId="0" borderId="41" xfId="0" applyFont="1" applyBorder="1"/>
    <xf numFmtId="0" fontId="9" fillId="5" borderId="35" xfId="0" applyFont="1" applyFill="1" applyBorder="1" applyAlignment="1">
      <alignment vertical="center"/>
    </xf>
    <xf numFmtId="0" fontId="9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60" xfId="0" applyFont="1" applyFill="1" applyBorder="1" applyAlignment="1">
      <alignment horizontal="center" vertical="center"/>
    </xf>
    <xf numFmtId="0" fontId="9" fillId="3" borderId="54" xfId="0" applyFont="1" applyFill="1" applyBorder="1" applyAlignment="1">
      <alignment horizontal="center" vertical="center"/>
    </xf>
    <xf numFmtId="0" fontId="9" fillId="0" borderId="59" xfId="0" applyFont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/>
    </xf>
    <xf numFmtId="0" fontId="9" fillId="0" borderId="61" xfId="0" applyFont="1" applyBorder="1" applyAlignment="1">
      <alignment vertical="center" wrapText="1"/>
    </xf>
    <xf numFmtId="0" fontId="9" fillId="0" borderId="58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52" xfId="0" applyFont="1" applyBorder="1" applyAlignment="1">
      <alignment horizontal="center" vertical="center"/>
    </xf>
    <xf numFmtId="0" fontId="7" fillId="0" borderId="56" xfId="0" applyFont="1" applyBorder="1" applyAlignment="1">
      <alignment horizontal="left"/>
    </xf>
    <xf numFmtId="0" fontId="9" fillId="2" borderId="25" xfId="0" applyFont="1" applyFill="1" applyBorder="1" applyAlignment="1">
      <alignment vertical="center" wrapText="1"/>
    </xf>
    <xf numFmtId="0" fontId="9" fillId="0" borderId="56" xfId="0" applyFont="1" applyBorder="1" applyAlignment="1">
      <alignment vertical="center"/>
    </xf>
    <xf numFmtId="0" fontId="9" fillId="3" borderId="31" xfId="0" applyFont="1" applyFill="1" applyBorder="1" applyAlignment="1">
      <alignment horizontal="center" vertical="center"/>
    </xf>
    <xf numFmtId="1" fontId="9" fillId="0" borderId="49" xfId="0" applyNumberFormat="1" applyFont="1" applyBorder="1" applyAlignment="1">
      <alignment horizontal="center" vertical="center"/>
    </xf>
    <xf numFmtId="1" fontId="9" fillId="0" borderId="45" xfId="0" applyNumberFormat="1" applyFont="1" applyBorder="1" applyAlignment="1">
      <alignment horizontal="center" vertical="center"/>
    </xf>
    <xf numFmtId="1" fontId="8" fillId="0" borderId="45" xfId="0" applyNumberFormat="1" applyFont="1" applyBorder="1" applyAlignment="1">
      <alignment horizontal="center" vertical="center"/>
    </xf>
    <xf numFmtId="1" fontId="9" fillId="0" borderId="46" xfId="0" applyNumberFormat="1" applyFont="1" applyBorder="1" applyAlignment="1">
      <alignment horizontal="center" vertical="center"/>
    </xf>
    <xf numFmtId="1" fontId="8" fillId="0" borderId="46" xfId="0" applyNumberFormat="1" applyFont="1" applyBorder="1" applyAlignment="1">
      <alignment horizontal="center" vertical="center"/>
    </xf>
    <xf numFmtId="0" fontId="7" fillId="0" borderId="45" xfId="0" applyFont="1" applyBorder="1" applyAlignment="1">
      <alignment horizontal="left" vertical="center" wrapText="1"/>
    </xf>
    <xf numFmtId="0" fontId="7" fillId="0" borderId="46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7" fillId="0" borderId="55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0" fontId="8" fillId="0" borderId="57" xfId="0" applyFont="1" applyBorder="1" applyAlignment="1">
      <alignment horizontal="center"/>
    </xf>
    <xf numFmtId="0" fontId="8" fillId="0" borderId="55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"/>
    </xf>
    <xf numFmtId="0" fontId="9" fillId="2" borderId="4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mailunipo-my.sharepoint.com/personal/richard_fedorko_unipo_sk/Documents/__Skola/09-2025/OMM/S&#780;P_OMM_Bc%20%20-%2019052025%20v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ŠP_Bc_OMaM_2025 (3)"/>
      <sheetName val="ŠP_Bc_OMaM_2025 (2)"/>
      <sheetName val="ŠP_Bc_OMaM_2025"/>
      <sheetName val="AJ predmety"/>
      <sheetName val="Kontrola voci MAIS"/>
      <sheetName val="spolocne s OMM"/>
      <sheetName val="moje IL dokumen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name</v>
          </cell>
        </row>
        <row r="2">
          <cell r="A2" t="str">
            <v>AI v marketingu</v>
          </cell>
        </row>
        <row r="3">
          <cell r="A3" t="str">
            <v>Aktívny predaj</v>
          </cell>
        </row>
        <row r="4">
          <cell r="A4" t="str">
            <v>Behaviorálne financie</v>
          </cell>
        </row>
        <row r="5">
          <cell r="A5" t="str">
            <v>Budovanie značky</v>
          </cell>
        </row>
        <row r="6">
          <cell r="A6" t="str">
            <v>Cenotvorba a cenové rozhodovanie v marketingu</v>
          </cell>
        </row>
        <row r="7">
          <cell r="A7" t="str">
            <v>Controlling</v>
          </cell>
        </row>
        <row r="8">
          <cell r="A8" t="str">
            <v>Copywriting</v>
          </cell>
        </row>
        <row r="9">
          <cell r="A9" t="str">
            <v>Dane</v>
          </cell>
        </row>
        <row r="10">
          <cell r="A10" t="str">
            <v>Digitálne stratégie</v>
          </cell>
        </row>
        <row r="11">
          <cell r="A11" t="str">
            <v>Digitálny marketing</v>
          </cell>
        </row>
        <row r="12">
          <cell r="A12" t="str">
            <v>Elektronický obchod</v>
          </cell>
        </row>
        <row r="13">
          <cell r="A13" t="str">
            <v>Informatika a využitie umelej inteligencie</v>
          </cell>
        </row>
        <row r="14">
          <cell r="A14" t="str">
            <v>Investovanie</v>
          </cell>
        </row>
        <row r="15">
          <cell r="A15" t="str">
            <v>Koučing v obchodnom manažmente</v>
          </cell>
        </row>
        <row r="16">
          <cell r="A16" t="str">
            <v>Makroekonómia</v>
          </cell>
        </row>
        <row r="17">
          <cell r="A17" t="str">
            <v>Manažment</v>
          </cell>
        </row>
        <row r="18">
          <cell r="A18" t="str">
            <v>Manažment ľudských zdrojov</v>
          </cell>
        </row>
        <row r="19">
          <cell r="A19" t="str">
            <v>Marketing</v>
          </cell>
        </row>
        <row r="20">
          <cell r="A20" t="str">
            <v>Marketing na sociálnych sieťach</v>
          </cell>
        </row>
        <row r="21">
          <cell r="A21" t="str">
            <v>Marketing nehmotných produktov a podnikov služieb</v>
          </cell>
        </row>
        <row r="22">
          <cell r="A22" t="str">
            <v>Marketing vybraných oblastí</v>
          </cell>
        </row>
        <row r="23">
          <cell r="A23" t="str">
            <v>Marketingový výskum</v>
          </cell>
        </row>
        <row r="24">
          <cell r="A24" t="str">
            <v>Matematika</v>
          </cell>
        </row>
        <row r="25">
          <cell r="A25" t="str">
            <v>Medzinárodný obchod a medzinárodný marketing</v>
          </cell>
        </row>
        <row r="26">
          <cell r="A26" t="str">
            <v>Metodológia a metódy sociálneho výskumu</v>
          </cell>
        </row>
        <row r="27">
          <cell r="A27" t="str">
            <v>Mikroekonómia</v>
          </cell>
        </row>
        <row r="28">
          <cell r="A28" t="str">
            <v>Neuromarketing</v>
          </cell>
        </row>
        <row r="29">
          <cell r="A29" t="str">
            <v>Obchodná psychológia a obchodné správanie</v>
          </cell>
        </row>
        <row r="30">
          <cell r="A30" t="str">
            <v>Obchodný manažment</v>
          </cell>
        </row>
        <row r="31">
          <cell r="A31" t="str">
            <v>Obhajoba záverečnej práce</v>
          </cell>
        </row>
        <row r="32">
          <cell r="A32" t="str">
            <v>Obsahový marketing</v>
          </cell>
        </row>
        <row r="33">
          <cell r="A33" t="str">
            <v>Odborná prax</v>
          </cell>
        </row>
        <row r="34">
          <cell r="A34" t="str">
            <v>Odborný cudzí jazyk</v>
          </cell>
        </row>
        <row r="35">
          <cell r="A35" t="str">
            <v>Odborný cudzí jazyk 2</v>
          </cell>
        </row>
        <row r="36">
          <cell r="A36" t="str">
            <v>Odborný cudzí jazyk 3</v>
          </cell>
        </row>
        <row r="37">
          <cell r="A37" t="str">
            <v>Odborný cudzí jazyk 4</v>
          </cell>
        </row>
        <row r="38">
          <cell r="A38" t="str">
            <v>Odborný cudzí jazyk 5</v>
          </cell>
        </row>
        <row r="39">
          <cell r="A39" t="str">
            <v>Online reputačný manažment</v>
          </cell>
        </row>
        <row r="40">
          <cell r="A40" t="str">
            <v>Operačný manažment a logistika</v>
          </cell>
        </row>
        <row r="41">
          <cell r="A41" t="str">
            <v>Organizačná psychológia</v>
          </cell>
        </row>
        <row r="42">
          <cell r="A42" t="str">
            <v>Performance marketing</v>
          </cell>
        </row>
        <row r="43">
          <cell r="A43" t="str">
            <v>Podnikové financie</v>
          </cell>
        </row>
        <row r="44">
          <cell r="A44" t="str">
            <v>Podnikové plánovanie</v>
          </cell>
        </row>
        <row r="45">
          <cell r="A45" t="str">
            <v>PR v súčasnom marketingu</v>
          </cell>
        </row>
        <row r="46">
          <cell r="A46" t="str">
            <v>Prezentačné a komunikačné zručnosti obchodného manažéra</v>
          </cell>
        </row>
        <row r="47">
          <cell r="A47" t="str">
            <v>Prípadové štúdie z marketingu</v>
          </cell>
        </row>
        <row r="48">
          <cell r="A48" t="str">
            <v>Psychológia</v>
          </cell>
        </row>
        <row r="49">
          <cell r="A49" t="str">
            <v>Úvod do psychológie obchodu</v>
          </cell>
        </row>
        <row r="50">
          <cell r="A50" t="str">
            <v>Psychológia reklamy</v>
          </cell>
        </row>
        <row r="51">
          <cell r="A51" t="str">
            <v>Spotrebiteľské správanie</v>
          </cell>
        </row>
        <row r="52">
          <cell r="A52" t="str">
            <v>Štatistika</v>
          </cell>
        </row>
        <row r="53">
          <cell r="A53" t="str">
            <v>Štátna skúška (kolokvium)</v>
          </cell>
        </row>
        <row r="54">
          <cell r="A54" t="str">
            <v>Účtovníctvo</v>
          </cell>
        </row>
        <row r="55">
          <cell r="A55" t="str">
            <v>Vizuálna identita produktu v marketingu</v>
          </cell>
        </row>
        <row r="56">
          <cell r="A56" t="str">
            <v>Vizuálne aspekty v digitálnom marketingu</v>
          </cell>
        </row>
        <row r="57">
          <cell r="A57" t="str">
            <v>Vybrané kapitoly zo psychológie obchodu</v>
          </cell>
        </row>
        <row r="58">
          <cell r="A58" t="str">
            <v>Základy fungovania obchodu</v>
          </cell>
        </row>
        <row r="59">
          <cell r="A59" t="str">
            <v>Základy obchodného práva</v>
          </cell>
        </row>
        <row r="60">
          <cell r="A60" t="str">
            <v>Základy práva</v>
          </cell>
        </row>
        <row r="61">
          <cell r="A61" t="str">
            <v>Záverečná práca I</v>
          </cell>
        </row>
        <row r="62">
          <cell r="A62" t="str">
            <v>Záverečná práca II</v>
          </cell>
        </row>
        <row r="63">
          <cell r="A63" t="str">
            <v>Zvládanie náročných situácií v obchode</v>
          </cell>
        </row>
        <row r="64">
          <cell r="A64" t="str">
            <v>Podnikanie v malých a stredných podnikoch</v>
          </cell>
        </row>
        <row r="65">
          <cell r="A65" t="str">
            <v>Marketingová komunikácia</v>
          </cell>
        </row>
      </sheetData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  <pageSetUpPr fitToPage="1"/>
  </sheetPr>
  <dimension ref="A1:X52"/>
  <sheetViews>
    <sheetView tabSelected="1" zoomScale="85" zoomScaleNormal="85" workbookViewId="0">
      <selection activeCell="A38" sqref="A38:XFD38"/>
    </sheetView>
  </sheetViews>
  <sheetFormatPr defaultColWidth="9.125" defaultRowHeight="12.75"/>
  <cols>
    <col min="1" max="1" width="4.875" style="212" customWidth="1"/>
    <col min="2" max="2" width="55.25" style="106" customWidth="1"/>
    <col min="3" max="3" width="4.875" style="107" bestFit="1" customWidth="1"/>
    <col min="4" max="4" width="5.75" style="107" bestFit="1" customWidth="1"/>
    <col min="5" max="5" width="3.25" style="107" bestFit="1" customWidth="1"/>
    <col min="6" max="6" width="4.875" style="107" bestFit="1" customWidth="1"/>
    <col min="7" max="7" width="5.75" style="107" bestFit="1" customWidth="1"/>
    <col min="8" max="8" width="3.25" style="107" bestFit="1" customWidth="1"/>
    <col min="9" max="9" width="4.875" style="107" bestFit="1" customWidth="1"/>
    <col min="10" max="10" width="6" style="107" bestFit="1" customWidth="1"/>
    <col min="11" max="11" width="4.875" style="107" customWidth="1"/>
    <col min="12" max="12" width="4.875" style="107" bestFit="1" customWidth="1"/>
    <col min="13" max="13" width="5.75" style="107" bestFit="1" customWidth="1"/>
    <col min="14" max="14" width="3.25" style="107" bestFit="1" customWidth="1"/>
    <col min="15" max="15" width="4.875" style="107" bestFit="1" customWidth="1"/>
    <col min="16" max="16" width="5.75" style="107" bestFit="1" customWidth="1"/>
    <col min="17" max="17" width="4.25" style="107" bestFit="1" customWidth="1"/>
    <col min="18" max="18" width="7" style="107" bestFit="1" customWidth="1"/>
    <col min="19" max="19" width="5.75" style="107" bestFit="1" customWidth="1"/>
    <col min="20" max="20" width="4.25" style="107" bestFit="1" customWidth="1"/>
    <col min="21" max="21" width="9" style="110" customWidth="1"/>
    <col min="22" max="22" width="4.125" style="1" customWidth="1"/>
    <col min="23" max="23" width="16.375" style="2" customWidth="1"/>
    <col min="24" max="24" width="31" style="1" bestFit="1" customWidth="1"/>
    <col min="25" max="25" width="9.125" style="2" customWidth="1"/>
    <col min="26" max="16384" width="9.125" style="2"/>
  </cols>
  <sheetData>
    <row r="1" spans="1:24" ht="12" customHeight="1" thickBot="1">
      <c r="A1" s="205"/>
      <c r="B1" s="177" t="s">
        <v>73</v>
      </c>
      <c r="C1" s="180" t="s">
        <v>0</v>
      </c>
      <c r="D1" s="181"/>
      <c r="E1" s="181"/>
      <c r="F1" s="181"/>
      <c r="G1" s="181"/>
      <c r="H1" s="182"/>
      <c r="I1" s="183" t="s">
        <v>1</v>
      </c>
      <c r="J1" s="184"/>
      <c r="K1" s="184"/>
      <c r="L1" s="184"/>
      <c r="M1" s="184"/>
      <c r="N1" s="185"/>
      <c r="O1" s="186" t="s">
        <v>2</v>
      </c>
      <c r="P1" s="184"/>
      <c r="Q1" s="184"/>
      <c r="R1" s="184"/>
      <c r="S1" s="184"/>
      <c r="T1" s="185"/>
      <c r="U1" s="13" t="s">
        <v>3</v>
      </c>
    </row>
    <row r="2" spans="1:24" ht="13.5" thickBot="1">
      <c r="A2" s="206"/>
      <c r="B2" s="178"/>
      <c r="C2" s="187" t="s">
        <v>4</v>
      </c>
      <c r="D2" s="188"/>
      <c r="E2" s="189"/>
      <c r="F2" s="190" t="s">
        <v>5</v>
      </c>
      <c r="G2" s="188"/>
      <c r="H2" s="189"/>
      <c r="I2" s="186" t="s">
        <v>34</v>
      </c>
      <c r="J2" s="184"/>
      <c r="K2" s="184"/>
      <c r="L2" s="184" t="s">
        <v>6</v>
      </c>
      <c r="M2" s="184"/>
      <c r="N2" s="185"/>
      <c r="O2" s="191" t="s">
        <v>7</v>
      </c>
      <c r="P2" s="192"/>
      <c r="Q2" s="192"/>
      <c r="R2" s="192" t="s">
        <v>8</v>
      </c>
      <c r="S2" s="192"/>
      <c r="T2" s="193"/>
      <c r="U2" s="14"/>
    </row>
    <row r="3" spans="1:24" ht="21.75" customHeight="1" thickBot="1">
      <c r="A3" s="207"/>
      <c r="B3" s="179"/>
      <c r="C3" s="15" t="s">
        <v>9</v>
      </c>
      <c r="D3" s="16" t="s">
        <v>10</v>
      </c>
      <c r="E3" s="17" t="s">
        <v>11</v>
      </c>
      <c r="F3" s="18" t="s">
        <v>9</v>
      </c>
      <c r="G3" s="16" t="s">
        <v>10</v>
      </c>
      <c r="H3" s="17" t="s">
        <v>11</v>
      </c>
      <c r="I3" s="18" t="s">
        <v>9</v>
      </c>
      <c r="J3" s="16" t="s">
        <v>10</v>
      </c>
      <c r="K3" s="17" t="s">
        <v>11</v>
      </c>
      <c r="L3" s="15" t="s">
        <v>9</v>
      </c>
      <c r="M3" s="16" t="s">
        <v>10</v>
      </c>
      <c r="N3" s="17" t="s">
        <v>11</v>
      </c>
      <c r="O3" s="18" t="s">
        <v>9</v>
      </c>
      <c r="P3" s="16" t="s">
        <v>10</v>
      </c>
      <c r="Q3" s="17" t="s">
        <v>11</v>
      </c>
      <c r="R3" s="16" t="s">
        <v>9</v>
      </c>
      <c r="S3" s="16" t="s">
        <v>10</v>
      </c>
      <c r="T3" s="17" t="s">
        <v>11</v>
      </c>
      <c r="U3" s="19"/>
    </row>
    <row r="4" spans="1:24" s="3" customFormat="1">
      <c r="A4" s="208">
        <v>1</v>
      </c>
      <c r="B4" s="20" t="s">
        <v>54</v>
      </c>
      <c r="C4" s="21">
        <v>3</v>
      </c>
      <c r="D4" s="22">
        <v>5</v>
      </c>
      <c r="E4" s="23" t="s">
        <v>12</v>
      </c>
      <c r="F4" s="24"/>
      <c r="G4" s="25"/>
      <c r="H4" s="26"/>
      <c r="I4" s="24"/>
      <c r="J4" s="25"/>
      <c r="K4" s="25"/>
      <c r="L4" s="25"/>
      <c r="M4" s="25"/>
      <c r="N4" s="26"/>
      <c r="O4" s="24"/>
      <c r="P4" s="25"/>
      <c r="Q4" s="25"/>
      <c r="R4" s="25"/>
      <c r="S4" s="25"/>
      <c r="T4" s="26"/>
      <c r="U4" s="27" t="s">
        <v>13</v>
      </c>
    </row>
    <row r="5" spans="1:24" s="3" customFormat="1">
      <c r="A5" s="208">
        <v>2</v>
      </c>
      <c r="B5" s="28" t="s">
        <v>38</v>
      </c>
      <c r="C5" s="29">
        <v>3</v>
      </c>
      <c r="D5" s="30">
        <v>4</v>
      </c>
      <c r="E5" s="31" t="s">
        <v>12</v>
      </c>
      <c r="F5" s="32"/>
      <c r="G5" s="134"/>
      <c r="H5" s="135"/>
      <c r="I5" s="136"/>
      <c r="J5" s="33"/>
      <c r="K5" s="33"/>
      <c r="L5" s="33"/>
      <c r="M5" s="33"/>
      <c r="N5" s="34"/>
      <c r="O5" s="32"/>
      <c r="P5" s="33"/>
      <c r="Q5" s="33"/>
      <c r="R5" s="33"/>
      <c r="S5" s="33"/>
      <c r="T5" s="34"/>
      <c r="U5" s="35" t="s">
        <v>16</v>
      </c>
    </row>
    <row r="6" spans="1:24" s="3" customFormat="1">
      <c r="A6" s="208">
        <v>3</v>
      </c>
      <c r="B6" s="36" t="s">
        <v>39</v>
      </c>
      <c r="C6" s="29">
        <v>4</v>
      </c>
      <c r="D6" s="30">
        <v>5</v>
      </c>
      <c r="E6" s="31" t="s">
        <v>12</v>
      </c>
      <c r="F6" s="32"/>
      <c r="G6" s="33"/>
      <c r="H6" s="34"/>
      <c r="I6" s="32"/>
      <c r="J6" s="33"/>
      <c r="K6" s="33"/>
      <c r="L6" s="33"/>
      <c r="M6" s="33"/>
      <c r="N6" s="34"/>
      <c r="O6" s="32"/>
      <c r="P6" s="33"/>
      <c r="Q6" s="33"/>
      <c r="R6" s="33"/>
      <c r="S6" s="33"/>
      <c r="T6" s="34"/>
      <c r="U6" s="37" t="s">
        <v>14</v>
      </c>
      <c r="W6" s="4"/>
      <c r="X6" s="4"/>
    </row>
    <row r="7" spans="1:24" s="3" customFormat="1">
      <c r="A7" s="208">
        <v>4</v>
      </c>
      <c r="B7" s="28" t="s">
        <v>40</v>
      </c>
      <c r="C7" s="29">
        <v>2</v>
      </c>
      <c r="D7" s="30">
        <v>4</v>
      </c>
      <c r="E7" s="31" t="s">
        <v>12</v>
      </c>
      <c r="F7" s="32"/>
      <c r="G7" s="33"/>
      <c r="H7" s="34"/>
      <c r="I7" s="32"/>
      <c r="J7" s="33"/>
      <c r="K7" s="33"/>
      <c r="L7" s="33"/>
      <c r="M7" s="33"/>
      <c r="N7" s="34"/>
      <c r="O7" s="32"/>
      <c r="P7" s="33"/>
      <c r="Q7" s="33"/>
      <c r="R7" s="33"/>
      <c r="S7" s="33"/>
      <c r="T7" s="34"/>
      <c r="U7" s="35" t="s">
        <v>15</v>
      </c>
      <c r="W7" s="4"/>
      <c r="X7" s="4"/>
    </row>
    <row r="8" spans="1:24" s="3" customFormat="1">
      <c r="A8" s="208">
        <v>5</v>
      </c>
      <c r="B8" s="28" t="s">
        <v>41</v>
      </c>
      <c r="C8" s="29">
        <v>4</v>
      </c>
      <c r="D8" s="30">
        <v>5</v>
      </c>
      <c r="E8" s="31" t="s">
        <v>12</v>
      </c>
      <c r="F8" s="32"/>
      <c r="G8" s="33"/>
      <c r="H8" s="34"/>
      <c r="I8" s="32"/>
      <c r="J8" s="33"/>
      <c r="K8" s="33"/>
      <c r="L8" s="33"/>
      <c r="M8" s="33"/>
      <c r="N8" s="34"/>
      <c r="O8" s="32"/>
      <c r="P8" s="33"/>
      <c r="Q8" s="33"/>
      <c r="R8" s="33"/>
      <c r="S8" s="33"/>
      <c r="T8" s="34"/>
      <c r="U8" s="35" t="s">
        <v>14</v>
      </c>
      <c r="W8" s="4"/>
    </row>
    <row r="9" spans="1:24" s="3" customFormat="1" ht="13.5" thickBot="1">
      <c r="A9" s="208">
        <v>6</v>
      </c>
      <c r="B9" s="38" t="s">
        <v>55</v>
      </c>
      <c r="C9" s="39">
        <v>2</v>
      </c>
      <c r="D9" s="40">
        <v>2</v>
      </c>
      <c r="E9" s="41" t="s">
        <v>17</v>
      </c>
      <c r="F9" s="42"/>
      <c r="G9" s="43"/>
      <c r="H9" s="44"/>
      <c r="I9" s="42"/>
      <c r="J9" s="43"/>
      <c r="K9" s="43"/>
      <c r="L9" s="43"/>
      <c r="M9" s="43"/>
      <c r="N9" s="44"/>
      <c r="O9" s="42"/>
      <c r="P9" s="43"/>
      <c r="Q9" s="43"/>
      <c r="R9" s="43"/>
      <c r="S9" s="43"/>
      <c r="T9" s="44"/>
      <c r="U9" s="45" t="s">
        <v>18</v>
      </c>
      <c r="W9" s="8"/>
      <c r="X9" s="4"/>
    </row>
    <row r="10" spans="1:24" s="3" customFormat="1">
      <c r="A10" s="208">
        <v>7</v>
      </c>
      <c r="B10" s="20" t="s">
        <v>37</v>
      </c>
      <c r="C10" s="46"/>
      <c r="D10" s="47"/>
      <c r="E10" s="48"/>
      <c r="F10" s="49">
        <v>3</v>
      </c>
      <c r="G10" s="50">
        <v>5</v>
      </c>
      <c r="H10" s="51" t="s">
        <v>12</v>
      </c>
      <c r="I10" s="46"/>
      <c r="J10" s="47"/>
      <c r="K10" s="47"/>
      <c r="L10" s="47"/>
      <c r="M10" s="47"/>
      <c r="N10" s="52"/>
      <c r="O10" s="46"/>
      <c r="P10" s="47"/>
      <c r="Q10" s="47"/>
      <c r="R10" s="47"/>
      <c r="S10" s="47"/>
      <c r="T10" s="52"/>
      <c r="U10" s="53" t="s">
        <v>15</v>
      </c>
      <c r="X10" s="4"/>
    </row>
    <row r="11" spans="1:24" s="3" customFormat="1">
      <c r="A11" s="208">
        <v>8</v>
      </c>
      <c r="B11" s="60" t="s">
        <v>56</v>
      </c>
      <c r="C11" s="24"/>
      <c r="D11" s="25"/>
      <c r="E11" s="55"/>
      <c r="F11" s="56">
        <v>3</v>
      </c>
      <c r="G11" s="22">
        <v>5</v>
      </c>
      <c r="H11" s="23" t="s">
        <v>12</v>
      </c>
      <c r="I11" s="24"/>
      <c r="J11" s="25"/>
      <c r="K11" s="25"/>
      <c r="L11" s="25"/>
      <c r="M11" s="25"/>
      <c r="N11" s="26"/>
      <c r="O11" s="24"/>
      <c r="P11" s="25"/>
      <c r="Q11" s="25"/>
      <c r="R11" s="25"/>
      <c r="S11" s="25"/>
      <c r="T11" s="26"/>
      <c r="U11" s="35" t="s">
        <v>19</v>
      </c>
      <c r="W11" s="4"/>
    </row>
    <row r="12" spans="1:24" s="3" customFormat="1">
      <c r="A12" s="208">
        <v>9</v>
      </c>
      <c r="B12" s="28" t="s">
        <v>63</v>
      </c>
      <c r="C12" s="32"/>
      <c r="D12" s="33"/>
      <c r="E12" s="57"/>
      <c r="F12" s="58">
        <v>3</v>
      </c>
      <c r="G12" s="30">
        <v>5</v>
      </c>
      <c r="H12" s="31" t="s">
        <v>12</v>
      </c>
      <c r="I12" s="32"/>
      <c r="J12" s="33"/>
      <c r="K12" s="33"/>
      <c r="L12" s="33"/>
      <c r="M12" s="33"/>
      <c r="N12" s="34"/>
      <c r="O12" s="32"/>
      <c r="P12" s="33"/>
      <c r="Q12" s="33"/>
      <c r="R12" s="33"/>
      <c r="S12" s="33"/>
      <c r="T12" s="34"/>
      <c r="U12" s="35" t="s">
        <v>13</v>
      </c>
      <c r="W12" s="4"/>
      <c r="X12" s="9"/>
    </row>
    <row r="13" spans="1:24" s="3" customFormat="1">
      <c r="A13" s="209">
        <v>10</v>
      </c>
      <c r="B13" s="67" t="s">
        <v>64</v>
      </c>
      <c r="C13" s="32"/>
      <c r="D13" s="33"/>
      <c r="E13" s="57"/>
      <c r="F13" s="58">
        <v>3</v>
      </c>
      <c r="G13" s="30">
        <v>5</v>
      </c>
      <c r="H13" s="31" t="s">
        <v>12</v>
      </c>
      <c r="I13" s="32"/>
      <c r="J13" s="33"/>
      <c r="K13" s="33"/>
      <c r="L13" s="33"/>
      <c r="M13" s="33"/>
      <c r="N13" s="34"/>
      <c r="O13" s="32"/>
      <c r="P13" s="33"/>
      <c r="Q13" s="33"/>
      <c r="R13" s="33"/>
      <c r="S13" s="33"/>
      <c r="T13" s="34"/>
      <c r="U13" s="37" t="s">
        <v>42</v>
      </c>
      <c r="W13" s="4"/>
      <c r="X13" s="9"/>
    </row>
    <row r="14" spans="1:24" s="3" customFormat="1" ht="13.5" thickBot="1">
      <c r="A14" s="208">
        <v>11</v>
      </c>
      <c r="B14" s="60" t="s">
        <v>57</v>
      </c>
      <c r="C14" s="24"/>
      <c r="D14" s="25"/>
      <c r="E14" s="55"/>
      <c r="F14" s="61">
        <v>2</v>
      </c>
      <c r="G14" s="62">
        <v>3</v>
      </c>
      <c r="H14" s="63" t="s">
        <v>17</v>
      </c>
      <c r="I14" s="64"/>
      <c r="J14" s="65"/>
      <c r="K14" s="65"/>
      <c r="L14" s="25"/>
      <c r="M14" s="25"/>
      <c r="N14" s="26"/>
      <c r="O14" s="24"/>
      <c r="P14" s="25"/>
      <c r="Q14" s="25"/>
      <c r="R14" s="25"/>
      <c r="S14" s="25"/>
      <c r="T14" s="26"/>
      <c r="U14" s="27" t="s">
        <v>18</v>
      </c>
      <c r="W14" s="4"/>
      <c r="X14" s="9"/>
    </row>
    <row r="15" spans="1:24" s="3" customFormat="1">
      <c r="A15" s="208">
        <v>12</v>
      </c>
      <c r="B15" s="20" t="s">
        <v>36</v>
      </c>
      <c r="C15" s="46"/>
      <c r="D15" s="47"/>
      <c r="E15" s="47"/>
      <c r="F15" s="47"/>
      <c r="G15" s="47"/>
      <c r="H15" s="48"/>
      <c r="I15" s="49">
        <v>3</v>
      </c>
      <c r="J15" s="50">
        <v>5</v>
      </c>
      <c r="K15" s="51" t="s">
        <v>12</v>
      </c>
      <c r="L15" s="46"/>
      <c r="M15" s="47"/>
      <c r="N15" s="52"/>
      <c r="O15" s="137"/>
      <c r="P15" s="138"/>
      <c r="Q15" s="138"/>
      <c r="R15" s="47"/>
      <c r="S15" s="47"/>
      <c r="T15" s="52"/>
      <c r="U15" s="53" t="s">
        <v>15</v>
      </c>
      <c r="W15" s="4"/>
      <c r="X15" s="9"/>
    </row>
    <row r="16" spans="1:24" s="3" customFormat="1">
      <c r="A16" s="208">
        <v>13</v>
      </c>
      <c r="B16" s="54" t="s">
        <v>58</v>
      </c>
      <c r="C16" s="24"/>
      <c r="D16" s="25"/>
      <c r="E16" s="25"/>
      <c r="F16" s="25"/>
      <c r="G16" s="25"/>
      <c r="H16" s="55"/>
      <c r="I16" s="58">
        <v>3</v>
      </c>
      <c r="J16" s="30">
        <v>5</v>
      </c>
      <c r="K16" s="31" t="s">
        <v>12</v>
      </c>
      <c r="L16" s="24"/>
      <c r="M16" s="25"/>
      <c r="N16" s="26"/>
      <c r="O16" s="66"/>
      <c r="P16" s="25"/>
      <c r="Q16" s="25"/>
      <c r="R16" s="25"/>
      <c r="S16" s="25"/>
      <c r="T16" s="26"/>
      <c r="U16" s="35" t="s">
        <v>13</v>
      </c>
      <c r="W16" s="4"/>
      <c r="X16" s="9"/>
    </row>
    <row r="17" spans="1:24" s="6" customFormat="1" ht="15" customHeight="1">
      <c r="A17" s="208">
        <v>14</v>
      </c>
      <c r="B17" s="67" t="s">
        <v>65</v>
      </c>
      <c r="C17" s="71"/>
      <c r="D17" s="72"/>
      <c r="E17" s="72"/>
      <c r="F17" s="72"/>
      <c r="G17" s="72"/>
      <c r="H17" s="139"/>
      <c r="I17" s="68">
        <v>3</v>
      </c>
      <c r="J17" s="69">
        <v>5</v>
      </c>
      <c r="K17" s="70" t="s">
        <v>12</v>
      </c>
      <c r="L17" s="71"/>
      <c r="M17" s="72"/>
      <c r="N17" s="73"/>
      <c r="O17" s="74"/>
      <c r="P17" s="72"/>
      <c r="Q17" s="72"/>
      <c r="R17" s="72"/>
      <c r="S17" s="72"/>
      <c r="T17" s="73"/>
      <c r="U17" s="35" t="s">
        <v>42</v>
      </c>
      <c r="V17" s="5"/>
      <c r="X17" s="5"/>
    </row>
    <row r="18" spans="1:24" s="4" customFormat="1">
      <c r="A18" s="208">
        <v>15</v>
      </c>
      <c r="B18" s="28" t="s">
        <v>46</v>
      </c>
      <c r="C18" s="32"/>
      <c r="D18" s="33"/>
      <c r="E18" s="33"/>
      <c r="F18" s="33"/>
      <c r="G18" s="33"/>
      <c r="H18" s="34"/>
      <c r="I18" s="58">
        <v>3</v>
      </c>
      <c r="J18" s="30">
        <v>5</v>
      </c>
      <c r="K18" s="31" t="s">
        <v>12</v>
      </c>
      <c r="L18" s="75"/>
      <c r="M18" s="33"/>
      <c r="N18" s="34"/>
      <c r="O18" s="75"/>
      <c r="P18" s="33"/>
      <c r="Q18" s="33"/>
      <c r="R18" s="33"/>
      <c r="S18" s="33"/>
      <c r="T18" s="34"/>
      <c r="U18" s="35" t="s">
        <v>19</v>
      </c>
      <c r="V18" s="3"/>
      <c r="X18" s="3"/>
    </row>
    <row r="19" spans="1:24" s="4" customFormat="1" ht="13.5" thickBot="1">
      <c r="A19" s="208">
        <v>16</v>
      </c>
      <c r="B19" s="59" t="s">
        <v>66</v>
      </c>
      <c r="C19" s="24"/>
      <c r="D19" s="25"/>
      <c r="E19" s="25"/>
      <c r="F19" s="25"/>
      <c r="G19" s="25"/>
      <c r="H19" s="55"/>
      <c r="I19" s="61">
        <v>3</v>
      </c>
      <c r="J19" s="62">
        <v>5</v>
      </c>
      <c r="K19" s="63" t="s">
        <v>12</v>
      </c>
      <c r="L19" s="64"/>
      <c r="M19" s="65"/>
      <c r="N19" s="76"/>
      <c r="O19" s="66"/>
      <c r="P19" s="25"/>
      <c r="Q19" s="25"/>
      <c r="R19" s="25"/>
      <c r="S19" s="25"/>
      <c r="T19" s="26"/>
      <c r="U19" s="27" t="s">
        <v>42</v>
      </c>
      <c r="V19" s="3"/>
      <c r="X19" s="3"/>
    </row>
    <row r="20" spans="1:24" s="4" customFormat="1">
      <c r="A20" s="208">
        <v>17</v>
      </c>
      <c r="B20" s="77" t="s">
        <v>59</v>
      </c>
      <c r="C20" s="24"/>
      <c r="D20" s="25"/>
      <c r="E20" s="25"/>
      <c r="F20" s="25"/>
      <c r="G20" s="25"/>
      <c r="H20" s="26"/>
      <c r="I20" s="24"/>
      <c r="J20" s="25"/>
      <c r="K20" s="26"/>
      <c r="L20" s="49">
        <v>3</v>
      </c>
      <c r="M20" s="50">
        <v>5</v>
      </c>
      <c r="N20" s="51" t="s">
        <v>12</v>
      </c>
      <c r="O20" s="66"/>
      <c r="P20" s="25"/>
      <c r="Q20" s="25"/>
      <c r="R20" s="25"/>
      <c r="S20" s="25"/>
      <c r="T20" s="26"/>
      <c r="U20" s="78" t="s">
        <v>14</v>
      </c>
      <c r="V20" s="3"/>
      <c r="X20" s="3"/>
    </row>
    <row r="21" spans="1:24" s="4" customFormat="1">
      <c r="A21" s="208">
        <v>18</v>
      </c>
      <c r="B21" s="79" t="s">
        <v>60</v>
      </c>
      <c r="C21" s="32"/>
      <c r="D21" s="33"/>
      <c r="E21" s="33"/>
      <c r="F21" s="33" t="s">
        <v>20</v>
      </c>
      <c r="G21" s="33"/>
      <c r="H21" s="34"/>
      <c r="I21" s="140"/>
      <c r="J21" s="141"/>
      <c r="K21" s="142"/>
      <c r="L21" s="58">
        <v>3</v>
      </c>
      <c r="M21" s="30">
        <v>5</v>
      </c>
      <c r="N21" s="31" t="s">
        <v>12</v>
      </c>
      <c r="O21" s="75"/>
      <c r="P21" s="33"/>
      <c r="Q21" s="33"/>
      <c r="R21" s="33"/>
      <c r="S21" s="33"/>
      <c r="T21" s="34"/>
      <c r="U21" s="80" t="s">
        <v>15</v>
      </c>
      <c r="V21" s="3"/>
      <c r="X21" s="3"/>
    </row>
    <row r="22" spans="1:24" s="4" customFormat="1">
      <c r="A22" s="208">
        <v>19</v>
      </c>
      <c r="B22" s="81" t="s">
        <v>21</v>
      </c>
      <c r="C22" s="24"/>
      <c r="D22" s="25"/>
      <c r="E22" s="25"/>
      <c r="F22" s="25"/>
      <c r="G22" s="25"/>
      <c r="H22" s="26"/>
      <c r="I22" s="24"/>
      <c r="J22" s="25"/>
      <c r="K22" s="26"/>
      <c r="L22" s="56">
        <v>3</v>
      </c>
      <c r="M22" s="22">
        <v>5</v>
      </c>
      <c r="N22" s="23" t="s">
        <v>12</v>
      </c>
      <c r="O22" s="66"/>
      <c r="P22" s="25"/>
      <c r="Q22" s="25"/>
      <c r="R22" s="25"/>
      <c r="S22" s="25"/>
      <c r="T22" s="26"/>
      <c r="U22" s="78" t="s">
        <v>14</v>
      </c>
      <c r="V22" s="3"/>
      <c r="X22" s="3"/>
    </row>
    <row r="23" spans="1:24" s="4" customFormat="1">
      <c r="A23" s="208">
        <v>20</v>
      </c>
      <c r="B23" s="59" t="s">
        <v>67</v>
      </c>
      <c r="C23" s="24"/>
      <c r="D23" s="25"/>
      <c r="E23" s="25"/>
      <c r="F23" s="25"/>
      <c r="G23" s="25"/>
      <c r="H23" s="26"/>
      <c r="I23" s="24"/>
      <c r="J23" s="25"/>
      <c r="K23" s="26"/>
      <c r="L23" s="58">
        <v>3</v>
      </c>
      <c r="M23" s="30">
        <v>4</v>
      </c>
      <c r="N23" s="31" t="s">
        <v>12</v>
      </c>
      <c r="O23" s="66"/>
      <c r="P23" s="25"/>
      <c r="Q23" s="25"/>
      <c r="R23" s="25"/>
      <c r="S23" s="25"/>
      <c r="T23" s="26"/>
      <c r="U23" s="78" t="s">
        <v>42</v>
      </c>
      <c r="V23" s="3"/>
      <c r="X23" s="3"/>
    </row>
    <row r="24" spans="1:24" s="4" customFormat="1" ht="13.5" thickBot="1">
      <c r="A24" s="208">
        <v>21</v>
      </c>
      <c r="B24" s="59" t="s">
        <v>68</v>
      </c>
      <c r="C24" s="32"/>
      <c r="D24" s="33"/>
      <c r="E24" s="33"/>
      <c r="F24" s="33"/>
      <c r="G24" s="33"/>
      <c r="H24" s="34"/>
      <c r="I24" s="32"/>
      <c r="J24" s="33"/>
      <c r="K24" s="34"/>
      <c r="L24" s="61">
        <v>3</v>
      </c>
      <c r="M24" s="62">
        <v>4</v>
      </c>
      <c r="N24" s="63" t="s">
        <v>12</v>
      </c>
      <c r="O24" s="143"/>
      <c r="P24" s="144"/>
      <c r="Q24" s="144"/>
      <c r="R24" s="82"/>
      <c r="S24" s="82"/>
      <c r="T24" s="83"/>
      <c r="U24" s="84" t="s">
        <v>42</v>
      </c>
      <c r="V24" s="3"/>
      <c r="X24" s="3"/>
    </row>
    <row r="25" spans="1:24" s="4" customFormat="1" ht="15" customHeight="1">
      <c r="A25" s="208">
        <v>22</v>
      </c>
      <c r="B25" s="145" t="s">
        <v>43</v>
      </c>
      <c r="C25" s="46"/>
      <c r="D25" s="47"/>
      <c r="E25" s="47"/>
      <c r="F25" s="47"/>
      <c r="G25" s="47"/>
      <c r="H25" s="52"/>
      <c r="I25" s="46"/>
      <c r="J25" s="47"/>
      <c r="K25" s="47"/>
      <c r="L25" s="47"/>
      <c r="M25" s="47"/>
      <c r="N25" s="52"/>
      <c r="O25" s="49">
        <v>3</v>
      </c>
      <c r="P25" s="50">
        <v>5</v>
      </c>
      <c r="Q25" s="51" t="s">
        <v>12</v>
      </c>
      <c r="R25" s="46"/>
      <c r="S25" s="47"/>
      <c r="T25" s="52"/>
      <c r="U25" s="53" t="s">
        <v>15</v>
      </c>
      <c r="V25" s="3"/>
      <c r="W25" s="6"/>
      <c r="X25" s="3"/>
    </row>
    <row r="26" spans="1:24" s="4" customFormat="1">
      <c r="A26" s="208">
        <v>23</v>
      </c>
      <c r="B26" s="36" t="s">
        <v>33</v>
      </c>
      <c r="C26" s="24"/>
      <c r="D26" s="25"/>
      <c r="E26" s="25"/>
      <c r="F26" s="25"/>
      <c r="G26" s="25"/>
      <c r="H26" s="26"/>
      <c r="I26" s="24"/>
      <c r="J26" s="25"/>
      <c r="K26" s="25"/>
      <c r="L26" s="25"/>
      <c r="M26" s="25"/>
      <c r="N26" s="26"/>
      <c r="O26" s="56">
        <v>3</v>
      </c>
      <c r="P26" s="22">
        <v>5</v>
      </c>
      <c r="Q26" s="23" t="s">
        <v>12</v>
      </c>
      <c r="R26" s="24"/>
      <c r="S26" s="25"/>
      <c r="T26" s="26"/>
      <c r="U26" s="27" t="s">
        <v>30</v>
      </c>
      <c r="V26" s="3"/>
      <c r="W26" s="3"/>
      <c r="X26" s="3"/>
    </row>
    <row r="27" spans="1:24" s="4" customFormat="1">
      <c r="A27" s="208">
        <v>24</v>
      </c>
      <c r="B27" s="85" t="s">
        <v>32</v>
      </c>
      <c r="C27" s="32"/>
      <c r="D27" s="33"/>
      <c r="E27" s="33"/>
      <c r="F27" s="33"/>
      <c r="G27" s="33"/>
      <c r="H27" s="34"/>
      <c r="I27" s="32"/>
      <c r="J27" s="33"/>
      <c r="K27" s="33"/>
      <c r="L27" s="33"/>
      <c r="M27" s="33"/>
      <c r="N27" s="34"/>
      <c r="O27" s="58">
        <v>3</v>
      </c>
      <c r="P27" s="30">
        <v>5</v>
      </c>
      <c r="Q27" s="31" t="s">
        <v>12</v>
      </c>
      <c r="R27" s="32"/>
      <c r="S27" s="33"/>
      <c r="T27" s="86"/>
      <c r="U27" s="27" t="s">
        <v>30</v>
      </c>
      <c r="V27" s="3"/>
      <c r="W27" s="3"/>
      <c r="X27" s="3"/>
    </row>
    <row r="28" spans="1:24" s="3" customFormat="1" ht="13.5" thickBot="1">
      <c r="A28" s="208">
        <v>25</v>
      </c>
      <c r="B28" s="88" t="s">
        <v>61</v>
      </c>
      <c r="C28" s="89"/>
      <c r="D28" s="82"/>
      <c r="E28" s="82"/>
      <c r="F28" s="82"/>
      <c r="G28" s="82"/>
      <c r="H28" s="93"/>
      <c r="I28" s="92"/>
      <c r="J28" s="82"/>
      <c r="K28" s="93"/>
      <c r="L28" s="82"/>
      <c r="M28" s="82"/>
      <c r="N28" s="83"/>
      <c r="O28" s="61">
        <v>3</v>
      </c>
      <c r="P28" s="62">
        <v>5</v>
      </c>
      <c r="Q28" s="63" t="s">
        <v>12</v>
      </c>
      <c r="R28" s="159"/>
      <c r="S28" s="82"/>
      <c r="T28" s="160"/>
      <c r="U28" s="117" t="s">
        <v>30</v>
      </c>
      <c r="W28" s="4"/>
    </row>
    <row r="29" spans="1:24" s="4" customFormat="1">
      <c r="A29" s="208">
        <v>26</v>
      </c>
      <c r="B29" s="60" t="s">
        <v>23</v>
      </c>
      <c r="C29" s="24"/>
      <c r="D29" s="25"/>
      <c r="E29" s="25"/>
      <c r="F29" s="25"/>
      <c r="G29" s="25"/>
      <c r="H29" s="26"/>
      <c r="I29" s="24"/>
      <c r="J29" s="25"/>
      <c r="K29" s="25"/>
      <c r="L29" s="25"/>
      <c r="M29" s="25"/>
      <c r="N29" s="26"/>
      <c r="O29" s="24"/>
      <c r="P29" s="25"/>
      <c r="Q29" s="55"/>
      <c r="R29" s="56">
        <v>18</v>
      </c>
      <c r="S29" s="22">
        <v>12</v>
      </c>
      <c r="T29" s="158" t="s">
        <v>22</v>
      </c>
      <c r="U29" s="90"/>
      <c r="V29" s="3"/>
    </row>
    <row r="30" spans="1:24" s="3" customFormat="1" ht="13.5" thickBot="1">
      <c r="A30" s="208">
        <v>27</v>
      </c>
      <c r="B30" s="91" t="s">
        <v>72</v>
      </c>
      <c r="C30" s="92"/>
      <c r="D30" s="82"/>
      <c r="E30" s="82"/>
      <c r="F30" s="82"/>
      <c r="G30" s="82"/>
      <c r="H30" s="83"/>
      <c r="I30" s="89"/>
      <c r="J30" s="82"/>
      <c r="K30" s="82"/>
      <c r="L30" s="82"/>
      <c r="M30" s="82"/>
      <c r="N30" s="83"/>
      <c r="O30" s="89"/>
      <c r="P30" s="82"/>
      <c r="Q30" s="93"/>
      <c r="R30" s="61" t="s">
        <v>24</v>
      </c>
      <c r="S30" s="62">
        <v>16</v>
      </c>
      <c r="T30" s="94" t="s">
        <v>25</v>
      </c>
      <c r="U30" s="90"/>
      <c r="W30" s="4"/>
    </row>
    <row r="31" spans="1:24" s="3" customFormat="1" ht="13.5" thickBot="1">
      <c r="A31" s="208"/>
      <c r="B31" s="175" t="s">
        <v>26</v>
      </c>
      <c r="C31" s="95">
        <f>SUM(C4:C9)</f>
        <v>18</v>
      </c>
      <c r="D31" s="95">
        <f>SUM(D4:D9)</f>
        <v>25</v>
      </c>
      <c r="E31" s="95"/>
      <c r="F31" s="95">
        <f>SUM(F4:F30)</f>
        <v>14</v>
      </c>
      <c r="G31" s="95">
        <f>SUM(G4:G30)</f>
        <v>23</v>
      </c>
      <c r="H31" s="96"/>
      <c r="I31" s="95">
        <f>SUM(I4:I30)</f>
        <v>15</v>
      </c>
      <c r="J31" s="95">
        <f>SUM(J4:J30)</f>
        <v>25</v>
      </c>
      <c r="K31" s="95"/>
      <c r="L31" s="95">
        <f>SUM(L4:L30)</f>
        <v>15</v>
      </c>
      <c r="M31" s="95">
        <f>SUM(M4:M30)</f>
        <v>23</v>
      </c>
      <c r="N31" s="97"/>
      <c r="O31" s="98">
        <f>SUM(O4:O30)</f>
        <v>12</v>
      </c>
      <c r="P31" s="95">
        <f>SUM(P4:P30)</f>
        <v>20</v>
      </c>
      <c r="Q31" s="95"/>
      <c r="R31" s="95">
        <f>SUM(R4:R30)</f>
        <v>18</v>
      </c>
      <c r="S31" s="95">
        <f>SUM(S4:S30)</f>
        <v>28</v>
      </c>
      <c r="T31" s="99"/>
      <c r="U31" s="100"/>
      <c r="W31" s="4"/>
    </row>
    <row r="32" spans="1:24" s="1" customFormat="1">
      <c r="A32" s="210"/>
      <c r="B32" s="101"/>
      <c r="C32" s="102"/>
      <c r="D32" s="102"/>
      <c r="E32" s="102"/>
      <c r="F32" s="102"/>
      <c r="G32" s="103">
        <f>G31+D31</f>
        <v>48</v>
      </c>
      <c r="H32" s="103"/>
      <c r="I32" s="103"/>
      <c r="J32" s="103"/>
      <c r="K32" s="103"/>
      <c r="L32" s="103"/>
      <c r="M32" s="103">
        <f>J31+M31</f>
        <v>48</v>
      </c>
      <c r="N32" s="103"/>
      <c r="O32" s="103"/>
      <c r="P32" s="103"/>
      <c r="Q32" s="103"/>
      <c r="R32" s="103"/>
      <c r="S32" s="103">
        <f>P31+S31</f>
        <v>48</v>
      </c>
      <c r="T32" s="103"/>
      <c r="U32" s="104">
        <f>G32+M32+S32</f>
        <v>144</v>
      </c>
      <c r="W32" s="2"/>
      <c r="X32" s="10"/>
    </row>
    <row r="33" spans="1:24" s="1" customFormat="1">
      <c r="A33" s="211"/>
      <c r="C33" s="107"/>
      <c r="D33" s="107"/>
      <c r="E33" s="107"/>
      <c r="F33" s="107"/>
      <c r="G33" s="108">
        <f>G32/60</f>
        <v>0.8</v>
      </c>
      <c r="H33" s="103"/>
      <c r="I33" s="103"/>
      <c r="J33" s="103"/>
      <c r="K33" s="103"/>
      <c r="L33" s="103"/>
      <c r="M33" s="108">
        <f>M32/60</f>
        <v>0.8</v>
      </c>
      <c r="N33" s="103"/>
      <c r="O33" s="103"/>
      <c r="P33" s="103"/>
      <c r="Q33" s="103"/>
      <c r="R33" s="103"/>
      <c r="S33" s="108">
        <f>S32/60</f>
        <v>0.8</v>
      </c>
      <c r="T33" s="103"/>
      <c r="U33" s="109">
        <f>U32/180</f>
        <v>0.8</v>
      </c>
      <c r="W33" s="2"/>
      <c r="X33" s="10"/>
    </row>
    <row r="34" spans="1:24" s="1" customFormat="1" ht="13.5" thickBot="1">
      <c r="A34" s="212"/>
      <c r="B34" s="106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10"/>
      <c r="W34" s="2"/>
    </row>
    <row r="35" spans="1:24" s="1" customFormat="1" ht="13.5" thickBot="1">
      <c r="A35" s="213"/>
      <c r="B35" s="194" t="s">
        <v>27</v>
      </c>
      <c r="C35" s="197" t="s">
        <v>0</v>
      </c>
      <c r="D35" s="197"/>
      <c r="E35" s="197"/>
      <c r="F35" s="197"/>
      <c r="G35" s="197"/>
      <c r="H35" s="197"/>
      <c r="I35" s="198" t="s">
        <v>1</v>
      </c>
      <c r="J35" s="199"/>
      <c r="K35" s="199"/>
      <c r="L35" s="199"/>
      <c r="M35" s="199"/>
      <c r="N35" s="200"/>
      <c r="O35" s="199" t="s">
        <v>2</v>
      </c>
      <c r="P35" s="199"/>
      <c r="Q35" s="200"/>
      <c r="R35" s="13" t="s">
        <v>3</v>
      </c>
      <c r="S35" s="111"/>
      <c r="T35" s="111"/>
      <c r="U35" s="112"/>
      <c r="W35" s="2"/>
      <c r="X35" s="11"/>
    </row>
    <row r="36" spans="1:24" s="1" customFormat="1" ht="15" customHeight="1" thickBot="1">
      <c r="A36" s="214"/>
      <c r="B36" s="195"/>
      <c r="C36" s="197" t="s">
        <v>4</v>
      </c>
      <c r="D36" s="197"/>
      <c r="E36" s="201"/>
      <c r="F36" s="202" t="s">
        <v>44</v>
      </c>
      <c r="G36" s="203"/>
      <c r="H36" s="203"/>
      <c r="I36" s="202" t="s">
        <v>45</v>
      </c>
      <c r="J36" s="203"/>
      <c r="K36" s="204"/>
      <c r="L36" s="197" t="s">
        <v>29</v>
      </c>
      <c r="M36" s="197"/>
      <c r="N36" s="201"/>
      <c r="O36" s="197" t="s">
        <v>28</v>
      </c>
      <c r="P36" s="197"/>
      <c r="Q36" s="201"/>
      <c r="R36" s="90"/>
      <c r="S36" s="102"/>
      <c r="T36" s="102"/>
      <c r="U36" s="112"/>
      <c r="W36" s="2"/>
      <c r="X36" s="10"/>
    </row>
    <row r="37" spans="1:24" s="1" customFormat="1" ht="13.5" thickBot="1">
      <c r="A37" s="215"/>
      <c r="B37" s="196"/>
      <c r="C37" s="116" t="s">
        <v>9</v>
      </c>
      <c r="D37" s="114" t="s">
        <v>10</v>
      </c>
      <c r="E37" s="165" t="s">
        <v>11</v>
      </c>
      <c r="F37" s="114" t="s">
        <v>9</v>
      </c>
      <c r="G37" s="114" t="s">
        <v>10</v>
      </c>
      <c r="H37" s="165" t="s">
        <v>11</v>
      </c>
      <c r="I37" s="113" t="s">
        <v>9</v>
      </c>
      <c r="J37" s="114" t="s">
        <v>10</v>
      </c>
      <c r="K37" s="115" t="s">
        <v>11</v>
      </c>
      <c r="L37" s="116" t="s">
        <v>9</v>
      </c>
      <c r="M37" s="114" t="s">
        <v>10</v>
      </c>
      <c r="N37" s="115" t="s">
        <v>11</v>
      </c>
      <c r="O37" s="116" t="s">
        <v>9</v>
      </c>
      <c r="P37" s="114" t="s">
        <v>10</v>
      </c>
      <c r="Q37" s="115" t="s">
        <v>11</v>
      </c>
      <c r="R37" s="117"/>
      <c r="S37" s="118"/>
      <c r="T37" s="118"/>
      <c r="U37" s="112"/>
      <c r="W37" s="2"/>
      <c r="X37" s="10"/>
    </row>
    <row r="38" spans="1:24" ht="14.25" customHeight="1">
      <c r="A38" s="208">
        <v>1</v>
      </c>
      <c r="B38" s="59" t="s">
        <v>71</v>
      </c>
      <c r="C38" s="161"/>
      <c r="D38" s="162"/>
      <c r="E38" s="163"/>
      <c r="F38" s="56">
        <v>2</v>
      </c>
      <c r="G38" s="146">
        <v>4</v>
      </c>
      <c r="H38" s="147" t="s">
        <v>17</v>
      </c>
      <c r="I38" s="164"/>
      <c r="J38" s="162"/>
      <c r="K38" s="163"/>
      <c r="L38" s="161"/>
      <c r="M38" s="162"/>
      <c r="N38" s="163"/>
      <c r="O38" s="161"/>
      <c r="P38" s="162"/>
      <c r="Q38" s="163"/>
      <c r="R38" s="27" t="s">
        <v>42</v>
      </c>
      <c r="X38" s="10"/>
    </row>
    <row r="39" spans="1:24" s="1" customFormat="1" ht="15.75" customHeight="1">
      <c r="A39" s="216">
        <v>2</v>
      </c>
      <c r="B39" s="166" t="s">
        <v>47</v>
      </c>
      <c r="C39" s="157"/>
      <c r="D39" s="72"/>
      <c r="E39" s="119"/>
      <c r="F39" s="58">
        <v>2</v>
      </c>
      <c r="G39" s="69">
        <v>4</v>
      </c>
      <c r="H39" s="70" t="s">
        <v>17</v>
      </c>
      <c r="I39" s="120"/>
      <c r="J39" s="121"/>
      <c r="K39" s="122"/>
      <c r="L39" s="123"/>
      <c r="M39" s="124"/>
      <c r="N39" s="125"/>
      <c r="O39" s="32"/>
      <c r="P39" s="72"/>
      <c r="Q39" s="73"/>
      <c r="R39" s="35" t="s">
        <v>42</v>
      </c>
      <c r="S39" s="126"/>
      <c r="T39" s="126"/>
      <c r="U39" s="127"/>
      <c r="W39" s="2"/>
      <c r="X39" s="10"/>
    </row>
    <row r="40" spans="1:24" s="1" customFormat="1">
      <c r="A40" s="216">
        <v>3</v>
      </c>
      <c r="B40" s="167" t="s">
        <v>48</v>
      </c>
      <c r="C40" s="128"/>
      <c r="D40" s="25"/>
      <c r="E40" s="26"/>
      <c r="F40" s="56">
        <v>2</v>
      </c>
      <c r="G40" s="22">
        <v>4</v>
      </c>
      <c r="H40" s="23" t="s">
        <v>17</v>
      </c>
      <c r="I40" s="75"/>
      <c r="J40" s="33"/>
      <c r="K40" s="34"/>
      <c r="L40" s="32"/>
      <c r="M40" s="33"/>
      <c r="N40" s="34"/>
      <c r="O40" s="32"/>
      <c r="P40" s="33"/>
      <c r="Q40" s="34"/>
      <c r="R40" s="35" t="s">
        <v>42</v>
      </c>
      <c r="S40" s="87"/>
      <c r="T40" s="87"/>
      <c r="U40" s="112"/>
      <c r="W40" s="2"/>
      <c r="X40" s="10"/>
    </row>
    <row r="41" spans="1:24" s="1" customFormat="1" ht="15" customHeight="1">
      <c r="A41" s="216">
        <v>4</v>
      </c>
      <c r="B41" s="167" t="s">
        <v>49</v>
      </c>
      <c r="C41" s="132"/>
      <c r="D41" s="33"/>
      <c r="E41" s="57"/>
      <c r="F41" s="148">
        <v>2</v>
      </c>
      <c r="G41" s="146">
        <v>4</v>
      </c>
      <c r="H41" s="147" t="s">
        <v>17</v>
      </c>
      <c r="I41" s="149"/>
      <c r="J41" s="150"/>
      <c r="K41" s="151"/>
      <c r="L41" s="152"/>
      <c r="M41" s="25"/>
      <c r="N41" s="26"/>
      <c r="O41" s="32"/>
      <c r="P41" s="33"/>
      <c r="Q41" s="34"/>
      <c r="R41" s="35" t="s">
        <v>13</v>
      </c>
      <c r="S41" s="87"/>
      <c r="T41" s="87"/>
      <c r="U41" s="112"/>
      <c r="W41" s="2"/>
      <c r="X41" s="10"/>
    </row>
    <row r="42" spans="1:24" s="1" customFormat="1" ht="14.25" customHeight="1" thickBot="1">
      <c r="A42" s="216">
        <v>5</v>
      </c>
      <c r="B42" s="167" t="s">
        <v>50</v>
      </c>
      <c r="C42" s="71"/>
      <c r="D42" s="72"/>
      <c r="E42" s="73"/>
      <c r="F42" s="61">
        <v>2</v>
      </c>
      <c r="G42" s="153">
        <v>4</v>
      </c>
      <c r="H42" s="154" t="s">
        <v>17</v>
      </c>
      <c r="I42" s="120"/>
      <c r="J42" s="121"/>
      <c r="K42" s="122"/>
      <c r="L42" s="123"/>
      <c r="M42" s="124"/>
      <c r="N42" s="125"/>
      <c r="O42" s="32"/>
      <c r="P42" s="72"/>
      <c r="Q42" s="73"/>
      <c r="R42" s="35" t="s">
        <v>42</v>
      </c>
      <c r="S42" s="126"/>
      <c r="T42" s="126"/>
      <c r="U42" s="127"/>
      <c r="W42" s="2"/>
      <c r="X42" s="10"/>
    </row>
    <row r="43" spans="1:24" s="1" customFormat="1">
      <c r="A43" s="216">
        <v>6</v>
      </c>
      <c r="B43" s="167" t="s">
        <v>69</v>
      </c>
      <c r="C43" s="24"/>
      <c r="D43" s="25"/>
      <c r="E43" s="25"/>
      <c r="F43" s="25"/>
      <c r="G43" s="25"/>
      <c r="H43" s="26"/>
      <c r="I43" s="49">
        <v>2</v>
      </c>
      <c r="J43" s="50">
        <v>4</v>
      </c>
      <c r="K43" s="51" t="s">
        <v>17</v>
      </c>
      <c r="L43" s="24"/>
      <c r="M43" s="25"/>
      <c r="N43" s="26"/>
      <c r="O43" s="24"/>
      <c r="P43" s="25"/>
      <c r="Q43" s="26"/>
      <c r="R43" s="35" t="s">
        <v>42</v>
      </c>
      <c r="S43" s="126"/>
      <c r="T43" s="105"/>
      <c r="U43" s="127"/>
      <c r="W43" s="2"/>
      <c r="X43" s="1" t="s">
        <v>62</v>
      </c>
    </row>
    <row r="44" spans="1:24" s="1" customFormat="1">
      <c r="A44" s="216">
        <v>7</v>
      </c>
      <c r="B44" s="167" t="s">
        <v>51</v>
      </c>
      <c r="C44" s="24"/>
      <c r="D44" s="25"/>
      <c r="E44" s="55"/>
      <c r="F44" s="33"/>
      <c r="G44" s="33"/>
      <c r="H44" s="34"/>
      <c r="I44" s="56">
        <v>2</v>
      </c>
      <c r="J44" s="22">
        <v>4</v>
      </c>
      <c r="K44" s="23" t="s">
        <v>17</v>
      </c>
      <c r="L44" s="24"/>
      <c r="M44" s="25"/>
      <c r="N44" s="26"/>
      <c r="O44" s="32"/>
      <c r="P44" s="33"/>
      <c r="Q44" s="34"/>
      <c r="R44" s="27" t="s">
        <v>13</v>
      </c>
      <c r="S44" s="105"/>
      <c r="T44" s="87"/>
      <c r="U44" s="127"/>
      <c r="W44" s="2"/>
      <c r="X44" s="10"/>
    </row>
    <row r="45" spans="1:24" s="1" customFormat="1" ht="14.25" customHeight="1">
      <c r="A45" s="216">
        <v>8</v>
      </c>
      <c r="B45" s="167" t="s">
        <v>70</v>
      </c>
      <c r="C45" s="123"/>
      <c r="D45" s="124"/>
      <c r="E45" s="129"/>
      <c r="F45" s="130"/>
      <c r="G45" s="130"/>
      <c r="H45" s="131"/>
      <c r="I45" s="56">
        <v>2</v>
      </c>
      <c r="J45" s="146">
        <v>4</v>
      </c>
      <c r="K45" s="147" t="s">
        <v>17</v>
      </c>
      <c r="L45" s="71"/>
      <c r="M45" s="72"/>
      <c r="N45" s="73"/>
      <c r="O45" s="32"/>
      <c r="P45" s="72"/>
      <c r="Q45" s="73"/>
      <c r="R45" s="35" t="s">
        <v>13</v>
      </c>
      <c r="S45" s="126"/>
      <c r="T45" s="126"/>
      <c r="U45" s="127"/>
      <c r="W45" s="2"/>
      <c r="X45" s="12"/>
    </row>
    <row r="46" spans="1:24" s="1" customFormat="1" ht="14.25" customHeight="1">
      <c r="A46" s="216">
        <v>9</v>
      </c>
      <c r="B46" s="167" t="s">
        <v>53</v>
      </c>
      <c r="C46" s="132"/>
      <c r="D46" s="33"/>
      <c r="E46" s="33"/>
      <c r="G46" s="7"/>
      <c r="I46" s="58">
        <v>2</v>
      </c>
      <c r="J46" s="30">
        <v>4</v>
      </c>
      <c r="K46" s="31" t="s">
        <v>17</v>
      </c>
      <c r="L46" s="32"/>
      <c r="M46" s="33"/>
      <c r="N46" s="34"/>
      <c r="O46" s="32"/>
      <c r="P46" s="33"/>
      <c r="Q46" s="34"/>
      <c r="R46" s="35" t="s">
        <v>42</v>
      </c>
      <c r="S46" s="87"/>
      <c r="T46" s="87"/>
      <c r="U46" s="112"/>
      <c r="W46" s="2"/>
      <c r="X46" s="10"/>
    </row>
    <row r="47" spans="1:24" s="1" customFormat="1">
      <c r="A47" s="216">
        <v>10</v>
      </c>
      <c r="B47" s="167" t="s">
        <v>52</v>
      </c>
      <c r="C47" s="32"/>
      <c r="D47" s="33"/>
      <c r="E47" s="33"/>
      <c r="F47" s="42"/>
      <c r="G47" s="43"/>
      <c r="H47" s="44"/>
      <c r="I47" s="155">
        <v>2</v>
      </c>
      <c r="J47" s="30">
        <v>4</v>
      </c>
      <c r="K47" s="30" t="s">
        <v>17</v>
      </c>
      <c r="L47" s="64"/>
      <c r="M47" s="65"/>
      <c r="N47" s="76"/>
      <c r="O47" s="24"/>
      <c r="P47" s="25"/>
      <c r="Q47" s="26"/>
      <c r="R47" s="35" t="s">
        <v>42</v>
      </c>
      <c r="S47" s="126"/>
      <c r="T47" s="105"/>
      <c r="U47" s="127"/>
      <c r="W47" s="2"/>
      <c r="X47" s="10"/>
    </row>
    <row r="48" spans="1:24" s="1" customFormat="1" ht="17.25" customHeight="1" thickBot="1">
      <c r="A48" s="217">
        <v>11</v>
      </c>
      <c r="B48" s="168" t="s">
        <v>35</v>
      </c>
      <c r="C48" s="42"/>
      <c r="D48" s="43"/>
      <c r="E48" s="43"/>
      <c r="F48" s="43"/>
      <c r="G48" s="43"/>
      <c r="H48" s="44"/>
      <c r="I48" s="169"/>
      <c r="J48" s="40">
        <v>4</v>
      </c>
      <c r="K48" s="156" t="s">
        <v>17</v>
      </c>
      <c r="L48" s="42"/>
      <c r="M48" s="43"/>
      <c r="N48" s="44"/>
      <c r="O48" s="42"/>
      <c r="P48" s="43"/>
      <c r="Q48" s="44"/>
      <c r="R48" s="45"/>
      <c r="S48" s="126"/>
      <c r="T48" s="105"/>
      <c r="U48" s="127"/>
      <c r="W48" s="2"/>
    </row>
    <row r="49" spans="1:23" s="1" customFormat="1" ht="13.5" thickBot="1">
      <c r="A49" s="218"/>
      <c r="B49" s="176" t="s">
        <v>31</v>
      </c>
      <c r="C49" s="170">
        <f>SUM(C40:C47)</f>
        <v>0</v>
      </c>
      <c r="D49" s="171">
        <f>SUM(D40:D47)</f>
        <v>0</v>
      </c>
      <c r="E49" s="171">
        <f>SUM(E40:E47)</f>
        <v>0</v>
      </c>
      <c r="F49" s="172">
        <f>SUM(F38:F46)</f>
        <v>10</v>
      </c>
      <c r="G49" s="172">
        <f>SUM(G38:G46)</f>
        <v>20</v>
      </c>
      <c r="H49" s="171">
        <f t="shared" ref="H49:Q49" si="0">SUM(H40:H47)</f>
        <v>0</v>
      </c>
      <c r="I49" s="172">
        <f t="shared" si="0"/>
        <v>10</v>
      </c>
      <c r="J49" s="172">
        <f>SUM(J40:J48)</f>
        <v>24</v>
      </c>
      <c r="K49" s="173">
        <f t="shared" si="0"/>
        <v>0</v>
      </c>
      <c r="L49" s="170">
        <f t="shared" si="0"/>
        <v>0</v>
      </c>
      <c r="M49" s="171">
        <f t="shared" si="0"/>
        <v>0</v>
      </c>
      <c r="N49" s="173">
        <f t="shared" si="0"/>
        <v>0</v>
      </c>
      <c r="O49" s="170">
        <f t="shared" si="0"/>
        <v>0</v>
      </c>
      <c r="P49" s="171">
        <f t="shared" si="0"/>
        <v>0</v>
      </c>
      <c r="Q49" s="171">
        <f t="shared" si="0"/>
        <v>0</v>
      </c>
      <c r="R49" s="174">
        <f>D49+G49+J49+M49+P49</f>
        <v>44</v>
      </c>
      <c r="S49" s="133"/>
      <c r="T49" s="105"/>
      <c r="U49" s="105"/>
      <c r="W49" s="2"/>
    </row>
    <row r="52" spans="1:23">
      <c r="A52" s="219"/>
    </row>
  </sheetData>
  <mergeCells count="20">
    <mergeCell ref="A35:A37"/>
    <mergeCell ref="B35:B37"/>
    <mergeCell ref="C35:H35"/>
    <mergeCell ref="I35:N35"/>
    <mergeCell ref="O35:Q35"/>
    <mergeCell ref="C36:E36"/>
    <mergeCell ref="F36:H36"/>
    <mergeCell ref="I36:K36"/>
    <mergeCell ref="L36:N36"/>
    <mergeCell ref="O36:Q36"/>
    <mergeCell ref="B1:B3"/>
    <mergeCell ref="C1:H1"/>
    <mergeCell ref="I1:N1"/>
    <mergeCell ref="O1:T1"/>
    <mergeCell ref="C2:E2"/>
    <mergeCell ref="F2:H2"/>
    <mergeCell ref="I2:K2"/>
    <mergeCell ref="L2:N2"/>
    <mergeCell ref="O2:Q2"/>
    <mergeCell ref="R2:T2"/>
  </mergeCells>
  <pageMargins left="0.25" right="0.25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ŠP_Bc_PZE_2027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Jenčová Sylvia</dc:creator>
  <cp:lastModifiedBy>emilia</cp:lastModifiedBy>
  <cp:lastPrinted>2026-09-21T13:19:06Z</cp:lastPrinted>
  <dcterms:created xsi:type="dcterms:W3CDTF">2026-03-16T18:46:47Z</dcterms:created>
  <dcterms:modified xsi:type="dcterms:W3CDTF">2026-09-21T13:21:43Z</dcterms:modified>
</cp:coreProperties>
</file>