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lkova\Downloads\"/>
    </mc:Choice>
  </mc:AlternateContent>
  <bookViews>
    <workbookView xWindow="0" yWindow="0" windowWidth="28800" windowHeight="11400"/>
  </bookViews>
  <sheets>
    <sheet name="ŠP_Mgr._MAN" sheetId="3" r:id="rId1"/>
  </sheets>
  <externalReferences>
    <externalReference r:id="rId2"/>
  </externalReferences>
  <definedNames>
    <definedName name="data">'[1]moje IL dokumenty'!$A$1:$A$65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3" l="1"/>
  <c r="G48" i="3"/>
  <c r="D48" i="3"/>
  <c r="C48" i="3"/>
  <c r="M30" i="3"/>
  <c r="L30" i="3"/>
  <c r="K30" i="3"/>
  <c r="J30" i="3"/>
  <c r="I30" i="3"/>
  <c r="H30" i="3"/>
  <c r="G30" i="3"/>
  <c r="F30" i="3"/>
  <c r="E30" i="3"/>
  <c r="D30" i="3"/>
  <c r="C30" i="3"/>
  <c r="G31" i="3" l="1"/>
  <c r="G32" i="3" s="1"/>
  <c r="O48" i="3"/>
  <c r="M31" i="3"/>
  <c r="M32" i="3" s="1"/>
  <c r="O31" i="3" l="1"/>
  <c r="O32" i="3" s="1"/>
</calcChain>
</file>

<file path=xl/sharedStrings.xml><?xml version="1.0" encoding="utf-8"?>
<sst xmlns="http://schemas.openxmlformats.org/spreadsheetml/2006/main" count="129" uniqueCount="60">
  <si>
    <t xml:space="preserve">1. rok </t>
  </si>
  <si>
    <t xml:space="preserve">2. rok </t>
  </si>
  <si>
    <t>Zabezp.</t>
  </si>
  <si>
    <t>1. semester</t>
  </si>
  <si>
    <t>2. semester</t>
  </si>
  <si>
    <t>3. semester</t>
  </si>
  <si>
    <t>4. semester</t>
  </si>
  <si>
    <t>HOD</t>
  </si>
  <si>
    <t>KRED</t>
  </si>
  <si>
    <t>ZH</t>
  </si>
  <si>
    <t>S</t>
  </si>
  <si>
    <t>KEE</t>
  </si>
  <si>
    <t>KFUMM</t>
  </si>
  <si>
    <t>KM</t>
  </si>
  <si>
    <t>KMP</t>
  </si>
  <si>
    <t>PH</t>
  </si>
  <si>
    <t>KIK</t>
  </si>
  <si>
    <t>KMMO</t>
  </si>
  <si>
    <t xml:space="preserve">Odborná prax  </t>
  </si>
  <si>
    <t>ŠS</t>
  </si>
  <si>
    <t>SPOLU (Profilové a povinné predmety)</t>
  </si>
  <si>
    <t>KNNI</t>
  </si>
  <si>
    <t>KTHM</t>
  </si>
  <si>
    <t>Ab</t>
  </si>
  <si>
    <t>Mobilitné okno</t>
  </si>
  <si>
    <t xml:space="preserve">Projektový manažment </t>
  </si>
  <si>
    <t xml:space="preserve">Finančný manažment  </t>
  </si>
  <si>
    <t xml:space="preserve">Manažment výkonnosti </t>
  </si>
  <si>
    <t xml:space="preserve">Manažment startupových projektov </t>
  </si>
  <si>
    <t xml:space="preserve">Odborný anglický jazyk pre druhý stupeň štúdia </t>
  </si>
  <si>
    <t xml:space="preserve">Operačný manažment a logistika </t>
  </si>
  <si>
    <t xml:space="preserve">Informačné technológie v manažmente a obchode  </t>
  </si>
  <si>
    <t xml:space="preserve">Emócie v rozhodovaní </t>
  </si>
  <si>
    <t xml:space="preserve">Kvalita pracovného života a pracovné vzťahy </t>
  </si>
  <si>
    <t xml:space="preserve">Vizualizácia kvantitatívnych údajov v biznise </t>
  </si>
  <si>
    <t xml:space="preserve">Cestovný ruch v zelenej ekonomike </t>
  </si>
  <si>
    <t>Stimulácia a tvorba systémov odmeňovania</t>
  </si>
  <si>
    <t xml:space="preserve">Obchodná psychológia </t>
  </si>
  <si>
    <t xml:space="preserve">Multimédia v obchode </t>
  </si>
  <si>
    <t xml:space="preserve">Techniky umelej inteligencie v manažmente, marketingu a financiách </t>
  </si>
  <si>
    <t xml:space="preserve">Medzinárodný turizmus </t>
  </si>
  <si>
    <t xml:space="preserve">Manažérske rozhodovanie  v obchode </t>
  </si>
  <si>
    <t xml:space="preserve">Medzinárodné  obchodné vzťahy </t>
  </si>
  <si>
    <t>Organizačné správanie</t>
  </si>
  <si>
    <t>Diplomový projekt I.  / Záverečná stáž I.</t>
  </si>
  <si>
    <t>Diplomový projekt II. / Záverečná stáž II.</t>
  </si>
  <si>
    <t>Obhajoba diplomovej práce / Obhajoba záverečnej stáže</t>
  </si>
  <si>
    <t>ŠS (kolokvium) - Manažment</t>
  </si>
  <si>
    <t>Štruktúra vyučovacích predmetov:</t>
  </si>
  <si>
    <r>
      <t xml:space="preserve">Rovnaké </t>
    </r>
    <r>
      <rPr>
        <b/>
        <sz val="12"/>
        <color theme="1"/>
        <rFont val="Times New Roman"/>
        <family val="1"/>
        <charset val="238"/>
      </rPr>
      <t>povinné predmety pre všetkých študentov</t>
    </r>
    <r>
      <rPr>
        <sz val="12"/>
        <color theme="1"/>
        <rFont val="Times New Roman"/>
        <family val="1"/>
        <charset val="238"/>
      </rPr>
      <t xml:space="preserve"> Fakulty manažmentu, ekonomiky a obchodu (25 predmetov + Odborná prax + ŠS)</t>
    </r>
  </si>
  <si>
    <r>
      <t xml:space="preserve">Rovnaké </t>
    </r>
    <r>
      <rPr>
        <b/>
        <sz val="12"/>
        <color theme="1"/>
        <rFont val="Times New Roman"/>
        <family val="1"/>
        <charset val="238"/>
      </rPr>
      <t xml:space="preserve">povinné predmety </t>
    </r>
    <r>
      <rPr>
        <sz val="12"/>
        <color theme="1"/>
        <rFont val="Times New Roman"/>
        <family val="1"/>
        <charset val="238"/>
      </rPr>
      <t xml:space="preserve">len pre všetkých študentov študijného programu </t>
    </r>
    <r>
      <rPr>
        <b/>
        <sz val="12"/>
        <color theme="1"/>
        <rFont val="Times New Roman"/>
        <family val="1"/>
        <charset val="238"/>
      </rPr>
      <t xml:space="preserve">Manažment </t>
    </r>
    <r>
      <rPr>
        <sz val="12"/>
        <color theme="1"/>
        <rFont val="Times New Roman"/>
        <family val="1"/>
        <charset val="238"/>
      </rPr>
      <t>(5 predmetov)</t>
    </r>
  </si>
  <si>
    <t>ŠP: Mgr Manažment - povinné predmety</t>
  </si>
  <si>
    <t xml:space="preserve">Strategický manažment </t>
  </si>
  <si>
    <t xml:space="preserve">Marketingový manažment </t>
  </si>
  <si>
    <t>Manažérska ekonomika</t>
  </si>
  <si>
    <t xml:space="preserve">Ekonomická analýza </t>
  </si>
  <si>
    <t xml:space="preserve">Aplikovaná štatistika  </t>
  </si>
  <si>
    <t>Povinne voliteľné predmety (študent si z nich vyberá minimálne 4 zo svojho študijného programu, ďalšie si môže vybrať aj z iných študijných programov)</t>
  </si>
  <si>
    <r>
      <rPr>
        <b/>
        <sz val="12"/>
        <color theme="1"/>
        <rFont val="Times New Roman"/>
        <family val="1"/>
        <charset val="238"/>
      </rPr>
      <t xml:space="preserve">Povinne voliteľné predmety </t>
    </r>
    <r>
      <rPr>
        <sz val="12"/>
        <color theme="1"/>
        <rFont val="Times New Roman"/>
        <family val="1"/>
        <charset val="238"/>
      </rPr>
      <t xml:space="preserve">pre študentov študijného programu </t>
    </r>
    <r>
      <rPr>
        <b/>
        <sz val="12"/>
        <color theme="1"/>
        <rFont val="Times New Roman"/>
        <family val="1"/>
        <charset val="238"/>
      </rPr>
      <t>Manažment</t>
    </r>
    <r>
      <rPr>
        <sz val="12"/>
        <color theme="1"/>
        <rFont val="Times New Roman"/>
        <family val="1"/>
        <charset val="238"/>
      </rPr>
      <t xml:space="preserve"> (10 predmetov + mobilitné okno): študent si musí zapísať minimálne 4 predmety zo svojho študijného programu Manažment, pričom ďalšie PVP si môže zapísať aj z iných študijných programov. Aby dosiahol  požadovaný celkový počet kreditov, musí mať za celé štúdium zapísaných spolu minimálne 6 povinne voliteľných predmetov </t>
    </r>
  </si>
  <si>
    <t>Výber:1. alebo 3.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</si>
</sst>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2" borderId="57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5" fillId="2" borderId="59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2" borderId="60" xfId="0" applyFont="1" applyFill="1" applyBorder="1" applyAlignment="1">
      <alignment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2" borderId="59" xfId="0" applyNumberFormat="1" applyFont="1" applyFill="1" applyBorder="1" applyAlignment="1">
      <alignment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/>
    </xf>
    <xf numFmtId="0" fontId="5" fillId="0" borderId="29" xfId="0" applyFont="1" applyBorder="1"/>
    <xf numFmtId="0" fontId="5" fillId="0" borderId="27" xfId="0" applyFont="1" applyBorder="1"/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58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0" fontId="3" fillId="0" borderId="20" xfId="0" applyFont="1" applyBorder="1"/>
    <xf numFmtId="0" fontId="3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65" xfId="0" applyFont="1" applyBorder="1"/>
    <xf numFmtId="0" fontId="2" fillId="0" borderId="27" xfId="0" applyFont="1" applyBorder="1"/>
    <xf numFmtId="0" fontId="2" fillId="0" borderId="66" xfId="0" applyFont="1" applyBorder="1"/>
    <xf numFmtId="0" fontId="5" fillId="0" borderId="64" xfId="0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61" xfId="0" applyNumberFormat="1" applyFont="1" applyBorder="1" applyAlignment="1">
      <alignment horizontal="center" vertical="center"/>
    </xf>
    <xf numFmtId="1" fontId="5" fillId="0" borderId="62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3" fillId="8" borderId="0" xfId="0" applyFont="1" applyFill="1" applyAlignment="1">
      <alignment horizontal="left" vertical="top" wrapText="1"/>
    </xf>
    <xf numFmtId="0" fontId="5" fillId="7" borderId="57" xfId="0" applyFont="1" applyFill="1" applyBorder="1" applyAlignment="1">
      <alignment vertical="center"/>
    </xf>
    <xf numFmtId="0" fontId="5" fillId="7" borderId="56" xfId="0" applyFont="1" applyFill="1" applyBorder="1" applyAlignment="1">
      <alignment horizontal="left" vertical="center"/>
    </xf>
    <xf numFmtId="0" fontId="5" fillId="8" borderId="51" xfId="0" applyFont="1" applyFill="1" applyBorder="1" applyAlignment="1">
      <alignment vertical="center" wrapText="1"/>
    </xf>
    <xf numFmtId="0" fontId="5" fillId="8" borderId="47" xfId="0" applyFont="1" applyFill="1" applyBorder="1" applyAlignment="1">
      <alignment horizontal="left" vertical="center"/>
    </xf>
    <xf numFmtId="0" fontId="5" fillId="8" borderId="47" xfId="0" applyFont="1" applyFill="1" applyBorder="1"/>
    <xf numFmtId="0" fontId="5" fillId="8" borderId="53" xfId="0" applyFont="1" applyFill="1" applyBorder="1" applyAlignment="1">
      <alignment horizontal="left" vertical="center" wrapText="1"/>
    </xf>
    <xf numFmtId="0" fontId="5" fillId="8" borderId="52" xfId="0" applyFont="1" applyFill="1" applyBorder="1" applyAlignment="1">
      <alignment vertical="center" wrapText="1"/>
    </xf>
    <xf numFmtId="0" fontId="5" fillId="8" borderId="53" xfId="0" applyFont="1" applyFill="1" applyBorder="1" applyAlignment="1">
      <alignment vertical="center" wrapText="1"/>
    </xf>
    <xf numFmtId="0" fontId="5" fillId="8" borderId="50" xfId="0" applyFont="1" applyFill="1" applyBorder="1" applyAlignment="1">
      <alignment vertical="center" wrapText="1"/>
    </xf>
    <xf numFmtId="0" fontId="5" fillId="8" borderId="47" xfId="0" applyFont="1" applyFill="1" applyBorder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ECFF"/>
      <color rgb="FFFFCCFF"/>
      <color rgb="FFFFFF66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ailunipo-my.sharepoint.com/personal/richard_fedorko_unipo_sk/Documents/__Skola/09-2025/OMM/S&#780;P_OMM_Bc%20%20-%2019052025%20v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_Bc_OMaM_2025 (3)"/>
      <sheetName val="ŠP_Bc_OMaM_2025 (2)"/>
      <sheetName val="ŠP_Bc_OMaM_2025"/>
      <sheetName val="AJ predmety"/>
      <sheetName val="Kontrola voci MAIS"/>
      <sheetName val="spolocne s OMM"/>
      <sheetName val="moje IL dokumen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name</v>
          </cell>
        </row>
        <row r="2">
          <cell r="A2" t="str">
            <v>AI v marketingu</v>
          </cell>
        </row>
        <row r="3">
          <cell r="A3" t="str">
            <v>Aktívny predaj</v>
          </cell>
        </row>
        <row r="4">
          <cell r="A4" t="str">
            <v>Behaviorálne financie</v>
          </cell>
        </row>
        <row r="5">
          <cell r="A5" t="str">
            <v>Budovanie značky</v>
          </cell>
        </row>
        <row r="6">
          <cell r="A6" t="str">
            <v>Cenotvorba a cenové rozhodovanie v marketingu</v>
          </cell>
        </row>
        <row r="7">
          <cell r="A7" t="str">
            <v>Controlling</v>
          </cell>
        </row>
        <row r="8">
          <cell r="A8" t="str">
            <v>Copywriting</v>
          </cell>
        </row>
        <row r="9">
          <cell r="A9" t="str">
            <v>Dane</v>
          </cell>
        </row>
        <row r="10">
          <cell r="A10" t="str">
            <v>Digitálne stratégie</v>
          </cell>
        </row>
        <row r="11">
          <cell r="A11" t="str">
            <v>Digitálny marketing</v>
          </cell>
        </row>
        <row r="12">
          <cell r="A12" t="str">
            <v>Elektronický obchod</v>
          </cell>
        </row>
        <row r="13">
          <cell r="A13" t="str">
            <v>Informatika a využitie umelej inteligencie</v>
          </cell>
        </row>
        <row r="14">
          <cell r="A14" t="str">
            <v>Investovanie</v>
          </cell>
        </row>
        <row r="15">
          <cell r="A15" t="str">
            <v>Koučing v obchodnom manažmente</v>
          </cell>
        </row>
        <row r="16">
          <cell r="A16" t="str">
            <v>Makroekonómia</v>
          </cell>
        </row>
        <row r="17">
          <cell r="A17" t="str">
            <v>Manažment</v>
          </cell>
        </row>
        <row r="18">
          <cell r="A18" t="str">
            <v>Manažment ľudských zdrojov</v>
          </cell>
        </row>
        <row r="19">
          <cell r="A19" t="str">
            <v>Marketing</v>
          </cell>
        </row>
        <row r="20">
          <cell r="A20" t="str">
            <v>Marketing na sociálnych sieťach</v>
          </cell>
        </row>
        <row r="21">
          <cell r="A21" t="str">
            <v>Marketing nehmotných produktov a podnikov služieb</v>
          </cell>
        </row>
        <row r="22">
          <cell r="A22" t="str">
            <v>Marketing vybraných oblastí</v>
          </cell>
        </row>
        <row r="23">
          <cell r="A23" t="str">
            <v>Marketingový výskum</v>
          </cell>
        </row>
        <row r="24">
          <cell r="A24" t="str">
            <v>Matematika</v>
          </cell>
        </row>
        <row r="25">
          <cell r="A25" t="str">
            <v>Medzinárodný obchod a medzinárodný marketing</v>
          </cell>
        </row>
        <row r="26">
          <cell r="A26" t="str">
            <v>Metodológia a metódy sociálneho výskumu</v>
          </cell>
        </row>
        <row r="27">
          <cell r="A27" t="str">
            <v>Mikroekonómia</v>
          </cell>
        </row>
        <row r="28">
          <cell r="A28" t="str">
            <v>Neuromarketing</v>
          </cell>
        </row>
        <row r="29">
          <cell r="A29" t="str">
            <v>Obchodná psychológia a obchodné správanie</v>
          </cell>
        </row>
        <row r="30">
          <cell r="A30" t="str">
            <v>Obchodný manažment</v>
          </cell>
        </row>
        <row r="31">
          <cell r="A31" t="str">
            <v>Obhajoba záverečnej práce</v>
          </cell>
        </row>
        <row r="32">
          <cell r="A32" t="str">
            <v>Obsahový marketing</v>
          </cell>
        </row>
        <row r="33">
          <cell r="A33" t="str">
            <v>Odborná prax</v>
          </cell>
        </row>
        <row r="34">
          <cell r="A34" t="str">
            <v>Odborný cudzí jazyk</v>
          </cell>
        </row>
        <row r="35">
          <cell r="A35" t="str">
            <v>Odborný cudzí jazyk 2</v>
          </cell>
        </row>
        <row r="36">
          <cell r="A36" t="str">
            <v>Odborný cudzí jazyk 3</v>
          </cell>
        </row>
        <row r="37">
          <cell r="A37" t="str">
            <v>Odborný cudzí jazyk 4</v>
          </cell>
        </row>
        <row r="38">
          <cell r="A38" t="str">
            <v>Odborný cudzí jazyk 5</v>
          </cell>
        </row>
        <row r="39">
          <cell r="A39" t="str">
            <v>Online reputačný manažment</v>
          </cell>
        </row>
        <row r="40">
          <cell r="A40" t="str">
            <v>Operačný manažment a logistika</v>
          </cell>
        </row>
        <row r="41">
          <cell r="A41" t="str">
            <v>Organizačná psychológia</v>
          </cell>
        </row>
        <row r="42">
          <cell r="A42" t="str">
            <v>Performance marketing</v>
          </cell>
        </row>
        <row r="43">
          <cell r="A43" t="str">
            <v>Podnikové financie</v>
          </cell>
        </row>
        <row r="44">
          <cell r="A44" t="str">
            <v>Podnikové plánovanie</v>
          </cell>
        </row>
        <row r="45">
          <cell r="A45" t="str">
            <v>PR v súčasnom marketingu</v>
          </cell>
        </row>
        <row r="46">
          <cell r="A46" t="str">
            <v>Prezentačné a komunikačné zručnosti obchodného manažéra</v>
          </cell>
        </row>
        <row r="47">
          <cell r="A47" t="str">
            <v>Prípadové štúdie z marketingu</v>
          </cell>
        </row>
        <row r="48">
          <cell r="A48" t="str">
            <v>Psychológia</v>
          </cell>
        </row>
        <row r="49">
          <cell r="A49" t="str">
            <v>Úvod do psychológie obchodu</v>
          </cell>
        </row>
        <row r="50">
          <cell r="A50" t="str">
            <v>Psychológia reklamy</v>
          </cell>
        </row>
        <row r="51">
          <cell r="A51" t="str">
            <v>Spotrebiteľské správanie</v>
          </cell>
        </row>
        <row r="52">
          <cell r="A52" t="str">
            <v>Štatistika</v>
          </cell>
        </row>
        <row r="53">
          <cell r="A53" t="str">
            <v>Štátna skúška (kolokvium)</v>
          </cell>
        </row>
        <row r="54">
          <cell r="A54" t="str">
            <v>Účtovníctvo</v>
          </cell>
        </row>
        <row r="55">
          <cell r="A55" t="str">
            <v>Vizuálna identita produktu v marketingu</v>
          </cell>
        </row>
        <row r="56">
          <cell r="A56" t="str">
            <v>Vizuálne aspekty v digitálnom marketingu</v>
          </cell>
        </row>
        <row r="57">
          <cell r="A57" t="str">
            <v>Vybrané kapitoly zo psychológie obchodu</v>
          </cell>
        </row>
        <row r="58">
          <cell r="A58" t="str">
            <v>Základy fungovania obchodu</v>
          </cell>
        </row>
        <row r="59">
          <cell r="A59" t="str">
            <v>Základy obchodného práva</v>
          </cell>
        </row>
        <row r="60">
          <cell r="A60" t="str">
            <v>Základy práva</v>
          </cell>
        </row>
        <row r="61">
          <cell r="A61" t="str">
            <v>Záverečná práca I</v>
          </cell>
        </row>
        <row r="62">
          <cell r="A62" t="str">
            <v>Záverečná práca II</v>
          </cell>
        </row>
        <row r="63">
          <cell r="A63" t="str">
            <v>Zvládanie náročných situácií v obchode</v>
          </cell>
        </row>
        <row r="64">
          <cell r="A64" t="str">
            <v>Podnikanie v malých a stredných podnikoch</v>
          </cell>
        </row>
        <row r="65">
          <cell r="A65" t="str">
            <v>Marketingová komunikácia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Q78"/>
  <sheetViews>
    <sheetView tabSelected="1" zoomScale="70" zoomScaleNormal="70" workbookViewId="0">
      <selection activeCell="C35" sqref="C35:E35"/>
    </sheetView>
  </sheetViews>
  <sheetFormatPr defaultColWidth="9.125" defaultRowHeight="15.75"/>
  <cols>
    <col min="1" max="1" width="3.25" style="8" bestFit="1" customWidth="1"/>
    <col min="2" max="2" width="59" style="81" customWidth="1"/>
    <col min="3" max="3" width="8.25" style="8" customWidth="1"/>
    <col min="4" max="4" width="8" style="8" customWidth="1"/>
    <col min="5" max="5" width="10.125" style="8" customWidth="1"/>
    <col min="6" max="6" width="8.25" style="8" customWidth="1"/>
    <col min="7" max="7" width="7.25" style="8" bestFit="1" customWidth="1"/>
    <col min="8" max="8" width="7.75" style="8" customWidth="1"/>
    <col min="9" max="9" width="7.625" style="8" customWidth="1"/>
    <col min="10" max="10" width="8" style="8" customWidth="1"/>
    <col min="11" max="11" width="8.375" style="8" customWidth="1"/>
    <col min="12" max="12" width="8.125" style="8" customWidth="1"/>
    <col min="13" max="13" width="8" style="8" customWidth="1"/>
    <col min="14" max="14" width="8.125" style="8" customWidth="1"/>
    <col min="15" max="15" width="11.875" style="83" customWidth="1"/>
    <col min="16" max="16" width="5" style="1" customWidth="1"/>
    <col min="17" max="17" width="5.75" style="4" customWidth="1"/>
    <col min="18" max="18" width="9.125" style="1"/>
    <col min="19" max="19" width="42.375" style="1" bestFit="1" customWidth="1"/>
    <col min="20" max="16384" width="9.125" style="1"/>
  </cols>
  <sheetData>
    <row r="2" spans="1:17">
      <c r="B2" s="80" t="s">
        <v>48</v>
      </c>
    </row>
    <row r="3" spans="1:17">
      <c r="B3" s="80"/>
    </row>
    <row r="4" spans="1:17" ht="47.25">
      <c r="B4" s="151" t="s">
        <v>49</v>
      </c>
    </row>
    <row r="5" spans="1:17" ht="31.5">
      <c r="B5" s="152" t="s">
        <v>50</v>
      </c>
    </row>
    <row r="6" spans="1:17" ht="94.5">
      <c r="B6" s="153" t="s">
        <v>58</v>
      </c>
    </row>
    <row r="7" spans="1:17" ht="16.5" thickBot="1"/>
    <row r="8" spans="1:17" ht="16.5" thickBot="1">
      <c r="A8" s="85"/>
      <c r="B8" s="178" t="s">
        <v>51</v>
      </c>
      <c r="C8" s="181" t="s">
        <v>0</v>
      </c>
      <c r="D8" s="182"/>
      <c r="E8" s="182"/>
      <c r="F8" s="182"/>
      <c r="G8" s="182"/>
      <c r="H8" s="183"/>
      <c r="I8" s="184" t="s">
        <v>1</v>
      </c>
      <c r="J8" s="185"/>
      <c r="K8" s="185"/>
      <c r="L8" s="185"/>
      <c r="M8" s="185"/>
      <c r="N8" s="186"/>
      <c r="O8" s="9" t="s">
        <v>2</v>
      </c>
    </row>
    <row r="9" spans="1:17" ht="16.5" thickBot="1">
      <c r="A9" s="86"/>
      <c r="B9" s="179"/>
      <c r="C9" s="187" t="s">
        <v>3</v>
      </c>
      <c r="D9" s="188"/>
      <c r="E9" s="189"/>
      <c r="F9" s="176" t="s">
        <v>4</v>
      </c>
      <c r="G9" s="188"/>
      <c r="H9" s="189"/>
      <c r="I9" s="190" t="s">
        <v>5</v>
      </c>
      <c r="J9" s="185"/>
      <c r="K9" s="185"/>
      <c r="L9" s="185" t="s">
        <v>6</v>
      </c>
      <c r="M9" s="185"/>
      <c r="N9" s="186"/>
      <c r="O9" s="9"/>
    </row>
    <row r="10" spans="1:17" ht="16.5" thickBot="1">
      <c r="A10" s="87"/>
      <c r="B10" s="180"/>
      <c r="C10" s="109" t="s">
        <v>7</v>
      </c>
      <c r="D10" s="110" t="s">
        <v>8</v>
      </c>
      <c r="E10" s="111" t="s">
        <v>9</v>
      </c>
      <c r="F10" s="112" t="s">
        <v>7</v>
      </c>
      <c r="G10" s="110" t="s">
        <v>8</v>
      </c>
      <c r="H10" s="111" t="s">
        <v>9</v>
      </c>
      <c r="I10" s="112" t="s">
        <v>7</v>
      </c>
      <c r="J10" s="110" t="s">
        <v>8</v>
      </c>
      <c r="K10" s="111" t="s">
        <v>9</v>
      </c>
      <c r="L10" s="109" t="s">
        <v>7</v>
      </c>
      <c r="M10" s="110" t="s">
        <v>8</v>
      </c>
      <c r="N10" s="111" t="s">
        <v>9</v>
      </c>
      <c r="O10" s="10"/>
    </row>
    <row r="11" spans="1:17">
      <c r="A11" s="88">
        <v>1</v>
      </c>
      <c r="B11" s="11" t="s">
        <v>25</v>
      </c>
      <c r="C11" s="12"/>
      <c r="D11" s="13">
        <v>5</v>
      </c>
      <c r="E11" s="14" t="s">
        <v>10</v>
      </c>
      <c r="F11" s="15"/>
      <c r="G11" s="16"/>
      <c r="H11" s="17"/>
      <c r="I11" s="15"/>
      <c r="J11" s="16"/>
      <c r="K11" s="18"/>
      <c r="L11" s="19"/>
      <c r="M11" s="16"/>
      <c r="N11" s="17"/>
      <c r="O11" s="142" t="s">
        <v>21</v>
      </c>
      <c r="P11" s="4"/>
      <c r="Q11" s="1"/>
    </row>
    <row r="12" spans="1:17">
      <c r="A12" s="89">
        <v>2</v>
      </c>
      <c r="B12" s="21" t="s">
        <v>26</v>
      </c>
      <c r="C12" s="22"/>
      <c r="D12" s="13">
        <v>5</v>
      </c>
      <c r="E12" s="14" t="s">
        <v>10</v>
      </c>
      <c r="F12" s="23"/>
      <c r="G12" s="24"/>
      <c r="H12" s="25"/>
      <c r="I12" s="23"/>
      <c r="J12" s="24"/>
      <c r="K12" s="24"/>
      <c r="L12" s="24"/>
      <c r="M12" s="24"/>
      <c r="N12" s="25"/>
      <c r="O12" s="143" t="s">
        <v>12</v>
      </c>
      <c r="P12" s="4"/>
      <c r="Q12" s="1"/>
    </row>
    <row r="13" spans="1:17">
      <c r="A13" s="89">
        <v>3</v>
      </c>
      <c r="B13" s="154" t="s">
        <v>52</v>
      </c>
      <c r="C13" s="22"/>
      <c r="D13" s="13">
        <v>5</v>
      </c>
      <c r="E13" s="14" t="s">
        <v>10</v>
      </c>
      <c r="F13" s="26"/>
      <c r="G13" s="24"/>
      <c r="H13" s="25"/>
      <c r="I13" s="27"/>
      <c r="J13" s="28"/>
      <c r="K13" s="28"/>
      <c r="L13" s="28"/>
      <c r="M13" s="28"/>
      <c r="N13" s="29"/>
      <c r="O13" s="142" t="s">
        <v>13</v>
      </c>
      <c r="P13" s="4"/>
      <c r="Q13" s="1"/>
    </row>
    <row r="14" spans="1:17">
      <c r="A14" s="89">
        <v>4</v>
      </c>
      <c r="B14" s="154" t="s">
        <v>27</v>
      </c>
      <c r="C14" s="22"/>
      <c r="D14" s="13">
        <v>5</v>
      </c>
      <c r="E14" s="14" t="s">
        <v>10</v>
      </c>
      <c r="F14" s="23"/>
      <c r="G14" s="30"/>
      <c r="H14" s="31"/>
      <c r="I14" s="32"/>
      <c r="J14" s="24"/>
      <c r="K14" s="24"/>
      <c r="L14" s="24"/>
      <c r="M14" s="24"/>
      <c r="N14" s="25"/>
      <c r="O14" s="142" t="s">
        <v>13</v>
      </c>
      <c r="P14" s="4"/>
      <c r="Q14" s="1"/>
    </row>
    <row r="15" spans="1:17">
      <c r="A15" s="89">
        <v>5</v>
      </c>
      <c r="B15" s="84" t="s">
        <v>28</v>
      </c>
      <c r="C15" s="22"/>
      <c r="D15" s="13">
        <v>3</v>
      </c>
      <c r="E15" s="14" t="s">
        <v>15</v>
      </c>
      <c r="F15" s="26"/>
      <c r="G15" s="24"/>
      <c r="H15" s="25"/>
      <c r="I15" s="27"/>
      <c r="J15" s="28"/>
      <c r="K15" s="28"/>
      <c r="L15" s="28"/>
      <c r="M15" s="28"/>
      <c r="N15" s="29"/>
      <c r="O15" s="142" t="s">
        <v>17</v>
      </c>
    </row>
    <row r="16" spans="1:17" ht="16.5" thickBot="1">
      <c r="A16" s="89">
        <v>6</v>
      </c>
      <c r="B16" s="33" t="s">
        <v>29</v>
      </c>
      <c r="C16" s="34"/>
      <c r="D16" s="35">
        <v>2</v>
      </c>
      <c r="E16" s="36" t="s">
        <v>15</v>
      </c>
      <c r="F16" s="37"/>
      <c r="G16" s="38"/>
      <c r="H16" s="39"/>
      <c r="I16" s="40"/>
      <c r="J16" s="41"/>
      <c r="K16" s="41"/>
      <c r="L16" s="41"/>
      <c r="M16" s="41"/>
      <c r="N16" s="42"/>
      <c r="O16" s="144" t="s">
        <v>16</v>
      </c>
    </row>
    <row r="17" spans="1:17">
      <c r="A17" s="89">
        <v>7</v>
      </c>
      <c r="B17" s="53" t="s">
        <v>53</v>
      </c>
      <c r="C17" s="44"/>
      <c r="D17" s="45"/>
      <c r="E17" s="46"/>
      <c r="F17" s="47"/>
      <c r="G17" s="48">
        <v>5</v>
      </c>
      <c r="H17" s="49" t="s">
        <v>10</v>
      </c>
      <c r="I17" s="50"/>
      <c r="J17" s="45"/>
      <c r="K17" s="45"/>
      <c r="L17" s="45"/>
      <c r="M17" s="45"/>
      <c r="N17" s="51"/>
      <c r="O17" s="143" t="s">
        <v>17</v>
      </c>
    </row>
    <row r="18" spans="1:17">
      <c r="A18" s="89">
        <v>8</v>
      </c>
      <c r="B18" s="53" t="s">
        <v>54</v>
      </c>
      <c r="C18" s="26"/>
      <c r="D18" s="24"/>
      <c r="E18" s="52"/>
      <c r="F18" s="22"/>
      <c r="G18" s="13">
        <v>5</v>
      </c>
      <c r="H18" s="14" t="s">
        <v>10</v>
      </c>
      <c r="I18" s="23"/>
      <c r="J18" s="24"/>
      <c r="K18" s="24"/>
      <c r="L18" s="24"/>
      <c r="M18" s="24"/>
      <c r="N18" s="25"/>
      <c r="O18" s="142" t="s">
        <v>11</v>
      </c>
    </row>
    <row r="19" spans="1:17">
      <c r="A19" s="89">
        <v>9</v>
      </c>
      <c r="B19" s="53" t="s">
        <v>30</v>
      </c>
      <c r="C19" s="44"/>
      <c r="D19" s="45"/>
      <c r="E19" s="46"/>
      <c r="F19" s="54"/>
      <c r="G19" s="55">
        <v>5</v>
      </c>
      <c r="H19" s="56" t="s">
        <v>10</v>
      </c>
      <c r="I19" s="50"/>
      <c r="J19" s="45"/>
      <c r="K19" s="45"/>
      <c r="L19" s="45"/>
      <c r="M19" s="45"/>
      <c r="N19" s="51"/>
      <c r="O19" s="143" t="s">
        <v>13</v>
      </c>
    </row>
    <row r="20" spans="1:17">
      <c r="A20" s="89">
        <v>10</v>
      </c>
      <c r="B20" s="154" t="s">
        <v>41</v>
      </c>
      <c r="C20" s="26"/>
      <c r="D20" s="24"/>
      <c r="E20" s="52"/>
      <c r="F20" s="22"/>
      <c r="G20" s="13">
        <v>5</v>
      </c>
      <c r="H20" s="14" t="s">
        <v>10</v>
      </c>
      <c r="I20" s="23"/>
      <c r="J20" s="24"/>
      <c r="K20" s="24"/>
      <c r="L20" s="24"/>
      <c r="M20" s="24"/>
      <c r="N20" s="25"/>
      <c r="O20" s="142" t="s">
        <v>13</v>
      </c>
    </row>
    <row r="21" spans="1:17" s="6" customFormat="1" ht="16.5" thickBot="1">
      <c r="A21" s="90">
        <v>11</v>
      </c>
      <c r="B21" s="154" t="s">
        <v>42</v>
      </c>
      <c r="C21" s="57"/>
      <c r="D21" s="58"/>
      <c r="E21" s="59"/>
      <c r="F21" s="22"/>
      <c r="G21" s="13">
        <v>3</v>
      </c>
      <c r="H21" s="14" t="s">
        <v>10</v>
      </c>
      <c r="I21" s="27"/>
      <c r="J21" s="28"/>
      <c r="K21" s="28"/>
      <c r="L21" s="28"/>
      <c r="M21" s="28"/>
      <c r="N21" s="29"/>
      <c r="O21" s="145" t="s">
        <v>11</v>
      </c>
      <c r="Q21" s="7"/>
    </row>
    <row r="22" spans="1:17">
      <c r="A22" s="89">
        <v>12</v>
      </c>
      <c r="B22" s="155" t="s">
        <v>43</v>
      </c>
      <c r="C22" s="60"/>
      <c r="D22" s="61"/>
      <c r="E22" s="61"/>
      <c r="F22" s="61"/>
      <c r="G22" s="61"/>
      <c r="H22" s="62"/>
      <c r="I22" s="63"/>
      <c r="J22" s="48">
        <v>5</v>
      </c>
      <c r="K22" s="49" t="s">
        <v>10</v>
      </c>
      <c r="L22" s="64"/>
      <c r="M22" s="61"/>
      <c r="N22" s="62"/>
      <c r="O22" s="146" t="s">
        <v>14</v>
      </c>
    </row>
    <row r="23" spans="1:17">
      <c r="A23" s="89">
        <v>13</v>
      </c>
      <c r="B23" s="53" t="s">
        <v>55</v>
      </c>
      <c r="C23" s="44"/>
      <c r="D23" s="45"/>
      <c r="E23" s="45"/>
      <c r="F23" s="45"/>
      <c r="G23" s="45"/>
      <c r="H23" s="51"/>
      <c r="I23" s="22"/>
      <c r="J23" s="13">
        <v>5</v>
      </c>
      <c r="K23" s="14" t="s">
        <v>10</v>
      </c>
      <c r="L23" s="50"/>
      <c r="M23" s="45"/>
      <c r="N23" s="51"/>
      <c r="O23" s="143" t="s">
        <v>12</v>
      </c>
    </row>
    <row r="24" spans="1:17">
      <c r="A24" s="89">
        <v>14</v>
      </c>
      <c r="B24" s="53" t="s">
        <v>56</v>
      </c>
      <c r="C24" s="26"/>
      <c r="D24" s="24"/>
      <c r="E24" s="24"/>
      <c r="F24" s="24"/>
      <c r="G24" s="24"/>
      <c r="H24" s="25"/>
      <c r="I24" s="12"/>
      <c r="J24" s="13">
        <v>5</v>
      </c>
      <c r="K24" s="14" t="s">
        <v>10</v>
      </c>
      <c r="L24" s="23"/>
      <c r="M24" s="24"/>
      <c r="N24" s="25"/>
      <c r="O24" s="143" t="s">
        <v>12</v>
      </c>
    </row>
    <row r="25" spans="1:17" ht="16.5" thickBot="1">
      <c r="A25" s="89">
        <v>15</v>
      </c>
      <c r="B25" s="66" t="s">
        <v>44</v>
      </c>
      <c r="C25" s="40"/>
      <c r="D25" s="41"/>
      <c r="E25" s="41"/>
      <c r="F25" s="41"/>
      <c r="G25" s="41"/>
      <c r="H25" s="42"/>
      <c r="I25" s="67"/>
      <c r="J25" s="68">
        <v>2</v>
      </c>
      <c r="K25" s="69" t="s">
        <v>23</v>
      </c>
      <c r="L25" s="70"/>
      <c r="M25" s="41"/>
      <c r="N25" s="42"/>
      <c r="O25" s="43"/>
    </row>
    <row r="26" spans="1:17">
      <c r="A26" s="89">
        <v>16</v>
      </c>
      <c r="B26" s="71" t="s">
        <v>45</v>
      </c>
      <c r="C26" s="26"/>
      <c r="D26" s="24"/>
      <c r="E26" s="24"/>
      <c r="F26" s="24"/>
      <c r="G26" s="24"/>
      <c r="H26" s="25"/>
      <c r="I26" s="23"/>
      <c r="J26" s="24"/>
      <c r="K26" s="25"/>
      <c r="L26" s="22"/>
      <c r="M26" s="13">
        <v>3</v>
      </c>
      <c r="N26" s="25" t="s">
        <v>23</v>
      </c>
      <c r="O26" s="65"/>
    </row>
    <row r="27" spans="1:17">
      <c r="A27" s="89">
        <v>17</v>
      </c>
      <c r="B27" s="53" t="s">
        <v>18</v>
      </c>
      <c r="C27" s="26"/>
      <c r="D27" s="24"/>
      <c r="E27" s="24"/>
      <c r="F27" s="24"/>
      <c r="G27" s="24"/>
      <c r="H27" s="25"/>
      <c r="I27" s="72"/>
      <c r="J27" s="73"/>
      <c r="K27" s="25"/>
      <c r="L27" s="22"/>
      <c r="M27" s="13">
        <v>8</v>
      </c>
      <c r="N27" s="25" t="s">
        <v>23</v>
      </c>
      <c r="O27" s="20"/>
    </row>
    <row r="28" spans="1:17">
      <c r="A28" s="89">
        <v>18</v>
      </c>
      <c r="B28" s="21" t="s">
        <v>46</v>
      </c>
      <c r="C28" s="26"/>
      <c r="D28" s="24"/>
      <c r="E28" s="24"/>
      <c r="F28" s="24"/>
      <c r="G28" s="24"/>
      <c r="H28" s="25"/>
      <c r="I28" s="23"/>
      <c r="J28" s="24"/>
      <c r="K28" s="25"/>
      <c r="L28" s="22"/>
      <c r="M28" s="13">
        <v>10</v>
      </c>
      <c r="N28" s="25" t="s">
        <v>19</v>
      </c>
      <c r="O28" s="20"/>
    </row>
    <row r="29" spans="1:17" ht="16.5" thickBot="1">
      <c r="A29" s="91">
        <v>19</v>
      </c>
      <c r="B29" s="33" t="s">
        <v>47</v>
      </c>
      <c r="C29" s="44"/>
      <c r="D29" s="45"/>
      <c r="E29" s="45"/>
      <c r="F29" s="45"/>
      <c r="G29" s="45"/>
      <c r="H29" s="51"/>
      <c r="I29" s="50"/>
      <c r="J29" s="45"/>
      <c r="K29" s="51"/>
      <c r="L29" s="74"/>
      <c r="M29" s="75">
        <v>10</v>
      </c>
      <c r="N29" s="51" t="s">
        <v>19</v>
      </c>
      <c r="O29" s="43"/>
    </row>
    <row r="30" spans="1:17" ht="16.5" thickBot="1">
      <c r="A30" s="92"/>
      <c r="B30" s="113" t="s">
        <v>20</v>
      </c>
      <c r="C30" s="76">
        <f>SUM(C11:C29)</f>
        <v>0</v>
      </c>
      <c r="D30" s="76">
        <f t="shared" ref="D30:M30" si="0">SUM(D11:D29)</f>
        <v>25</v>
      </c>
      <c r="E30" s="76">
        <f t="shared" si="0"/>
        <v>0</v>
      </c>
      <c r="F30" s="76">
        <f t="shared" si="0"/>
        <v>0</v>
      </c>
      <c r="G30" s="76">
        <f t="shared" si="0"/>
        <v>23</v>
      </c>
      <c r="H30" s="76">
        <f t="shared" si="0"/>
        <v>0</v>
      </c>
      <c r="I30" s="76">
        <f t="shared" si="0"/>
        <v>0</v>
      </c>
      <c r="J30" s="76">
        <f t="shared" si="0"/>
        <v>17</v>
      </c>
      <c r="K30" s="76">
        <f t="shared" si="0"/>
        <v>0</v>
      </c>
      <c r="L30" s="76">
        <f t="shared" si="0"/>
        <v>0</v>
      </c>
      <c r="M30" s="76">
        <f t="shared" si="0"/>
        <v>31</v>
      </c>
      <c r="N30" s="77"/>
      <c r="O30" s="78"/>
    </row>
    <row r="31" spans="1:17">
      <c r="A31" s="79"/>
      <c r="B31" s="114"/>
      <c r="C31" s="115"/>
      <c r="D31" s="115"/>
      <c r="E31" s="115"/>
      <c r="F31" s="115"/>
      <c r="G31" s="115">
        <f>G30+D30</f>
        <v>48</v>
      </c>
      <c r="H31" s="115"/>
      <c r="I31" s="115"/>
      <c r="J31" s="115"/>
      <c r="K31" s="115"/>
      <c r="L31" s="115"/>
      <c r="M31" s="115">
        <f>J30+M30</f>
        <v>48</v>
      </c>
      <c r="N31" s="115"/>
      <c r="O31" s="83">
        <f>G31+M31</f>
        <v>96</v>
      </c>
    </row>
    <row r="32" spans="1:17">
      <c r="B32" s="116"/>
      <c r="C32" s="117"/>
      <c r="D32" s="117"/>
      <c r="E32" s="117"/>
      <c r="F32" s="117"/>
      <c r="G32" s="118">
        <f>G31/60</f>
        <v>0.8</v>
      </c>
      <c r="H32" s="115"/>
      <c r="I32" s="115"/>
      <c r="J32" s="115"/>
      <c r="K32" s="115"/>
      <c r="L32" s="115"/>
      <c r="M32" s="118">
        <f>M31/60</f>
        <v>0.8</v>
      </c>
      <c r="N32" s="115"/>
      <c r="O32" s="119">
        <f>O31/120</f>
        <v>0.8</v>
      </c>
    </row>
    <row r="33" spans="1:17" ht="16.5" thickBot="1">
      <c r="B33" s="116"/>
      <c r="C33" s="117"/>
      <c r="D33" s="117"/>
      <c r="E33" s="117"/>
      <c r="F33" s="117"/>
      <c r="G33" s="118"/>
      <c r="H33" s="115"/>
      <c r="I33" s="115"/>
      <c r="J33" s="115"/>
      <c r="K33" s="115"/>
      <c r="L33" s="115"/>
      <c r="M33" s="118"/>
      <c r="N33" s="115"/>
      <c r="O33" s="119"/>
    </row>
    <row r="34" spans="1:17" ht="19.5" customHeight="1" thickBot="1">
      <c r="A34" s="93"/>
      <c r="B34" s="164" t="s">
        <v>57</v>
      </c>
      <c r="C34" s="166" t="s">
        <v>0</v>
      </c>
      <c r="D34" s="167"/>
      <c r="E34" s="167"/>
      <c r="F34" s="167"/>
      <c r="G34" s="167"/>
      <c r="H34" s="168"/>
      <c r="I34" s="169" t="s">
        <v>1</v>
      </c>
      <c r="J34" s="170"/>
      <c r="K34" s="170"/>
      <c r="L34" s="170"/>
      <c r="M34" s="170"/>
      <c r="N34" s="170"/>
      <c r="O34" s="9" t="s">
        <v>2</v>
      </c>
    </row>
    <row r="35" spans="1:17" ht="16.5" thickBot="1">
      <c r="A35" s="94"/>
      <c r="B35" s="165"/>
      <c r="C35" s="171" t="s">
        <v>59</v>
      </c>
      <c r="D35" s="172"/>
      <c r="E35" s="173"/>
      <c r="F35" s="174" t="s">
        <v>4</v>
      </c>
      <c r="G35" s="172"/>
      <c r="H35" s="175"/>
      <c r="I35" s="166" t="s">
        <v>5</v>
      </c>
      <c r="J35" s="167"/>
      <c r="K35" s="176"/>
      <c r="L35" s="177" t="s">
        <v>6</v>
      </c>
      <c r="M35" s="167"/>
      <c r="N35" s="167"/>
      <c r="O35" s="120"/>
    </row>
    <row r="36" spans="1:17" ht="16.5" thickBot="1">
      <c r="A36" s="95"/>
      <c r="B36" s="165"/>
      <c r="C36" s="76" t="s">
        <v>7</v>
      </c>
      <c r="D36" s="121" t="s">
        <v>8</v>
      </c>
      <c r="E36" s="122" t="s">
        <v>9</v>
      </c>
      <c r="F36" s="123" t="s">
        <v>7</v>
      </c>
      <c r="G36" s="124" t="s">
        <v>8</v>
      </c>
      <c r="H36" s="125" t="s">
        <v>9</v>
      </c>
      <c r="I36" s="40" t="s">
        <v>7</v>
      </c>
      <c r="J36" s="41" t="s">
        <v>8</v>
      </c>
      <c r="K36" s="42" t="s">
        <v>9</v>
      </c>
      <c r="L36" s="40" t="s">
        <v>7</v>
      </c>
      <c r="M36" s="41" t="s">
        <v>8</v>
      </c>
      <c r="N36" s="126" t="s">
        <v>9</v>
      </c>
      <c r="O36" s="10"/>
    </row>
    <row r="37" spans="1:17">
      <c r="A37" s="89">
        <v>1</v>
      </c>
      <c r="B37" s="156" t="s">
        <v>31</v>
      </c>
      <c r="C37" s="47"/>
      <c r="D37" s="48">
        <v>4</v>
      </c>
      <c r="E37" s="99" t="s">
        <v>15</v>
      </c>
      <c r="F37" s="60"/>
      <c r="G37" s="61"/>
      <c r="H37" s="62"/>
      <c r="I37" s="60"/>
      <c r="J37" s="61"/>
      <c r="K37" s="61"/>
      <c r="L37" s="61"/>
      <c r="M37" s="61"/>
      <c r="N37" s="62"/>
      <c r="O37" s="147" t="s">
        <v>12</v>
      </c>
    </row>
    <row r="38" spans="1:17" ht="15.75" customHeight="1">
      <c r="A38" s="89">
        <v>2</v>
      </c>
      <c r="B38" s="157" t="s">
        <v>32</v>
      </c>
      <c r="C38" s="54"/>
      <c r="D38" s="55">
        <v>4</v>
      </c>
      <c r="E38" s="56" t="s">
        <v>15</v>
      </c>
      <c r="F38" s="44"/>
      <c r="G38" s="45"/>
      <c r="H38" s="51"/>
      <c r="I38" s="50"/>
      <c r="J38" s="45"/>
      <c r="K38" s="45"/>
      <c r="L38" s="50"/>
      <c r="M38" s="38"/>
      <c r="N38" s="127"/>
      <c r="O38" s="148" t="s">
        <v>21</v>
      </c>
    </row>
    <row r="39" spans="1:17">
      <c r="A39" s="89">
        <v>3</v>
      </c>
      <c r="B39" s="158" t="s">
        <v>35</v>
      </c>
      <c r="C39" s="54"/>
      <c r="D39" s="13">
        <v>4</v>
      </c>
      <c r="E39" s="98" t="s">
        <v>15</v>
      </c>
      <c r="F39" s="26"/>
      <c r="G39" s="24"/>
      <c r="H39" s="25"/>
      <c r="I39" s="23"/>
      <c r="J39" s="24"/>
      <c r="K39" s="24"/>
      <c r="L39" s="23"/>
      <c r="M39" s="24"/>
      <c r="N39" s="52"/>
      <c r="O39" s="148" t="s">
        <v>22</v>
      </c>
    </row>
    <row r="40" spans="1:17">
      <c r="A40" s="89">
        <v>4</v>
      </c>
      <c r="B40" s="159" t="s">
        <v>36</v>
      </c>
      <c r="C40" s="22"/>
      <c r="D40" s="13">
        <v>4</v>
      </c>
      <c r="E40" s="14" t="s">
        <v>15</v>
      </c>
      <c r="F40" s="26"/>
      <c r="G40" s="24"/>
      <c r="H40" s="25"/>
      <c r="I40" s="57"/>
      <c r="J40" s="58"/>
      <c r="K40" s="58"/>
      <c r="L40" s="24"/>
      <c r="M40" s="45"/>
      <c r="N40" s="46"/>
      <c r="O40" s="149" t="s">
        <v>13</v>
      </c>
    </row>
    <row r="41" spans="1:17" ht="15.6" customHeight="1" thickBot="1">
      <c r="A41" s="89">
        <v>5</v>
      </c>
      <c r="B41" s="160" t="s">
        <v>33</v>
      </c>
      <c r="C41" s="34"/>
      <c r="D41" s="35">
        <v>4</v>
      </c>
      <c r="E41" s="100" t="s">
        <v>15</v>
      </c>
      <c r="F41" s="40"/>
      <c r="G41" s="41"/>
      <c r="H41" s="42"/>
      <c r="I41" s="27"/>
      <c r="J41" s="28"/>
      <c r="K41" s="28"/>
      <c r="L41" s="24"/>
      <c r="M41" s="24"/>
      <c r="N41" s="52"/>
      <c r="O41" s="148" t="s">
        <v>13</v>
      </c>
    </row>
    <row r="42" spans="1:17">
      <c r="A42" s="89">
        <v>6</v>
      </c>
      <c r="B42" s="161" t="s">
        <v>40</v>
      </c>
      <c r="C42" s="44"/>
      <c r="D42" s="45"/>
      <c r="E42" s="51"/>
      <c r="F42" s="47"/>
      <c r="G42" s="48">
        <v>4</v>
      </c>
      <c r="H42" s="49" t="s">
        <v>15</v>
      </c>
      <c r="I42" s="27"/>
      <c r="J42" s="28"/>
      <c r="K42" s="28"/>
      <c r="L42" s="24"/>
      <c r="M42" s="24"/>
      <c r="N42" s="52"/>
      <c r="O42" s="148" t="s">
        <v>22</v>
      </c>
    </row>
    <row r="43" spans="1:17">
      <c r="A43" s="89">
        <v>7</v>
      </c>
      <c r="B43" s="161" t="s">
        <v>37</v>
      </c>
      <c r="C43" s="101"/>
      <c r="D43" s="24"/>
      <c r="E43" s="103"/>
      <c r="F43" s="54"/>
      <c r="G43" s="55">
        <v>4</v>
      </c>
      <c r="H43" s="56" t="s">
        <v>15</v>
      </c>
      <c r="I43" s="27"/>
      <c r="J43" s="28"/>
      <c r="K43" s="28"/>
      <c r="L43" s="24"/>
      <c r="M43" s="24"/>
      <c r="N43" s="52"/>
      <c r="O43" s="148" t="s">
        <v>14</v>
      </c>
    </row>
    <row r="44" spans="1:17">
      <c r="A44" s="89">
        <v>8</v>
      </c>
      <c r="B44" s="156" t="s">
        <v>38</v>
      </c>
      <c r="C44" s="102"/>
      <c r="D44" s="24"/>
      <c r="E44" s="104"/>
      <c r="F44" s="22"/>
      <c r="G44" s="13">
        <v>4</v>
      </c>
      <c r="H44" s="14" t="s">
        <v>15</v>
      </c>
      <c r="I44" s="23"/>
      <c r="J44" s="24"/>
      <c r="K44" s="24"/>
      <c r="L44" s="24"/>
      <c r="M44" s="24"/>
      <c r="N44" s="52"/>
      <c r="O44" s="148" t="s">
        <v>17</v>
      </c>
    </row>
    <row r="45" spans="1:17" ht="15.75" customHeight="1">
      <c r="A45" s="89">
        <v>9</v>
      </c>
      <c r="B45" s="156" t="s">
        <v>34</v>
      </c>
      <c r="C45" s="128"/>
      <c r="D45" s="129"/>
      <c r="E45" s="130"/>
      <c r="F45" s="22"/>
      <c r="G45" s="13">
        <v>4</v>
      </c>
      <c r="H45" s="14" t="s">
        <v>15</v>
      </c>
      <c r="I45" s="27"/>
      <c r="J45" s="28"/>
      <c r="K45" s="28"/>
      <c r="L45" s="28"/>
      <c r="M45" s="24"/>
      <c r="N45" s="52"/>
      <c r="O45" s="148" t="s">
        <v>17</v>
      </c>
    </row>
    <row r="46" spans="1:17" ht="31.5">
      <c r="A46" s="89">
        <v>10</v>
      </c>
      <c r="B46" s="163" t="s">
        <v>39</v>
      </c>
      <c r="C46" s="26"/>
      <c r="D46" s="24"/>
      <c r="E46" s="25"/>
      <c r="F46" s="22"/>
      <c r="G46" s="13">
        <v>4</v>
      </c>
      <c r="H46" s="14" t="s">
        <v>15</v>
      </c>
      <c r="I46" s="27"/>
      <c r="J46" s="28"/>
      <c r="K46" s="28"/>
      <c r="L46" s="28"/>
      <c r="M46" s="28"/>
      <c r="N46" s="131"/>
      <c r="O46" s="150" t="s">
        <v>12</v>
      </c>
    </row>
    <row r="47" spans="1:17" ht="16.5" thickBot="1">
      <c r="A47" s="89">
        <v>11</v>
      </c>
      <c r="B47" s="162" t="s">
        <v>24</v>
      </c>
      <c r="C47" s="105"/>
      <c r="D47" s="106"/>
      <c r="E47" s="107"/>
      <c r="F47" s="105"/>
      <c r="G47" s="106">
        <v>4</v>
      </c>
      <c r="H47" s="108" t="s">
        <v>15</v>
      </c>
      <c r="I47" s="70"/>
      <c r="J47" s="41"/>
      <c r="K47" s="41"/>
      <c r="L47" s="41"/>
      <c r="M47" s="41"/>
      <c r="N47" s="126"/>
      <c r="O47" s="82"/>
    </row>
    <row r="48" spans="1:17" s="3" customFormat="1" ht="16.5" thickBot="1">
      <c r="A48" s="96"/>
      <c r="B48" s="97"/>
      <c r="C48" s="132">
        <f>SUM(C37:C46)</f>
        <v>0</v>
      </c>
      <c r="D48" s="132">
        <f>SUM(D37:D46)</f>
        <v>20</v>
      </c>
      <c r="E48" s="132"/>
      <c r="F48" s="133">
        <f>SUM(F37:F47)</f>
        <v>0</v>
      </c>
      <c r="G48" s="134">
        <f>SUM(G37:G47)</f>
        <v>24</v>
      </c>
      <c r="H48" s="135"/>
      <c r="I48" s="136"/>
      <c r="J48" s="134"/>
      <c r="K48" s="137"/>
      <c r="L48" s="134"/>
      <c r="M48" s="137"/>
      <c r="N48" s="137"/>
      <c r="O48" s="138">
        <f>D48+G48+J48</f>
        <v>44</v>
      </c>
      <c r="P48" s="2"/>
      <c r="Q48" s="5"/>
    </row>
    <row r="49" spans="2:15">
      <c r="B49" s="116"/>
      <c r="C49" s="117"/>
      <c r="D49" s="117"/>
      <c r="E49" s="117"/>
      <c r="F49" s="139"/>
      <c r="G49" s="117"/>
      <c r="H49" s="117"/>
      <c r="I49" s="117"/>
      <c r="J49" s="117"/>
      <c r="K49" s="117"/>
      <c r="L49" s="117"/>
      <c r="M49" s="117"/>
      <c r="N49" s="117"/>
      <c r="O49" s="140"/>
    </row>
    <row r="50" spans="2:15">
      <c r="B50" s="141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2:15"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</row>
    <row r="52" spans="2:15">
      <c r="B52" s="116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</row>
    <row r="53" spans="2:15">
      <c r="B53" s="116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2:15">
      <c r="B54" s="116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</row>
    <row r="55" spans="2:15">
      <c r="B55" s="116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</row>
    <row r="56" spans="2:15">
      <c r="B56" s="116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</row>
    <row r="57" spans="2:15">
      <c r="B57" s="116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</row>
    <row r="58" spans="2:15"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</row>
    <row r="59" spans="2:15">
      <c r="B59" s="11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</row>
    <row r="60" spans="2:15">
      <c r="B60" s="116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2:15">
      <c r="B61" s="116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</row>
    <row r="62" spans="2:15">
      <c r="B62" s="116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</row>
    <row r="63" spans="2:15">
      <c r="B63" s="116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</row>
    <row r="64" spans="2:15">
      <c r="B64" s="116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</row>
    <row r="65" spans="2:14">
      <c r="B65" s="116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</row>
    <row r="66" spans="2:14">
      <c r="B66" s="116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</row>
    <row r="67" spans="2:14">
      <c r="B67" s="116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</row>
    <row r="68" spans="2:14">
      <c r="B68" s="116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</row>
    <row r="69" spans="2:14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</row>
    <row r="70" spans="2:14">
      <c r="B70" s="116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</row>
    <row r="71" spans="2:14">
      <c r="B71" s="116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</row>
    <row r="72" spans="2:14"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</row>
    <row r="73" spans="2:14"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</row>
    <row r="74" spans="2:14">
      <c r="B74" s="116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</row>
    <row r="75" spans="2:14"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</row>
    <row r="76" spans="2:14">
      <c r="B76" s="116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</row>
    <row r="77" spans="2:14">
      <c r="B77" s="116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</row>
    <row r="78" spans="2:14">
      <c r="B78" s="116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</row>
  </sheetData>
  <mergeCells count="14">
    <mergeCell ref="B8:B10"/>
    <mergeCell ref="C8:H8"/>
    <mergeCell ref="I8:N8"/>
    <mergeCell ref="C9:E9"/>
    <mergeCell ref="F9:H9"/>
    <mergeCell ref="I9:K9"/>
    <mergeCell ref="L9:N9"/>
    <mergeCell ref="B34:B36"/>
    <mergeCell ref="C34:H34"/>
    <mergeCell ref="I34:N34"/>
    <mergeCell ref="C35:E35"/>
    <mergeCell ref="F35:H35"/>
    <mergeCell ref="I35:K35"/>
    <mergeCell ref="L35:N3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ŠP_Mgr._MAN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Jenčová Sylvia</dc:creator>
  <cp:lastModifiedBy>palkova</cp:lastModifiedBy>
  <cp:lastPrinted>2026-04-15T08:46:34Z</cp:lastPrinted>
  <dcterms:created xsi:type="dcterms:W3CDTF">2026-03-16T18:46:47Z</dcterms:created>
  <dcterms:modified xsi:type="dcterms:W3CDTF">2026-06-22T10:40:29Z</dcterms:modified>
</cp:coreProperties>
</file>