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lkova\Downloads\"/>
    </mc:Choice>
  </mc:AlternateContent>
  <bookViews>
    <workbookView xWindow="0" yWindow="0" windowWidth="28800" windowHeight="11400"/>
  </bookViews>
  <sheets>
    <sheet name="ŠP_ING._EMUIP_04_2026 " sheetId="3" r:id="rId1"/>
  </sheets>
  <externalReferences>
    <externalReference r:id="rId2"/>
  </externalReferences>
  <definedNames>
    <definedName name="data">'[1]moje IL dokumenty'!$A$1:$A$65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3" l="1"/>
  <c r="D30" i="3" l="1"/>
  <c r="E30" i="3"/>
  <c r="F30" i="3"/>
  <c r="G30" i="3"/>
  <c r="H30" i="3"/>
  <c r="I30" i="3"/>
  <c r="J30" i="3"/>
  <c r="K30" i="3"/>
  <c r="L30" i="3"/>
  <c r="M30" i="3"/>
  <c r="C30" i="3"/>
  <c r="F48" i="3"/>
  <c r="D48" i="3"/>
  <c r="C48" i="3"/>
  <c r="M31" i="3" l="1"/>
  <c r="M32" i="3" s="1"/>
  <c r="G31" i="3"/>
  <c r="G32" i="3" s="1"/>
  <c r="O48" i="3"/>
  <c r="O31" i="3" l="1"/>
  <c r="O32" i="3" s="1"/>
</calcChain>
</file>

<file path=xl/sharedStrings.xml><?xml version="1.0" encoding="utf-8"?>
<sst xmlns="http://schemas.openxmlformats.org/spreadsheetml/2006/main" count="130" uniqueCount="61">
  <si>
    <t xml:space="preserve">1. rok </t>
  </si>
  <si>
    <t xml:space="preserve">2. rok </t>
  </si>
  <si>
    <t>Zabezp.</t>
  </si>
  <si>
    <t>1. semester</t>
  </si>
  <si>
    <t>2. semester</t>
  </si>
  <si>
    <t>3. semester</t>
  </si>
  <si>
    <t>4. semester</t>
  </si>
  <si>
    <t>HOD</t>
  </si>
  <si>
    <t>KRED</t>
  </si>
  <si>
    <t>ZH</t>
  </si>
  <si>
    <t>S</t>
  </si>
  <si>
    <t>KEE</t>
  </si>
  <si>
    <t>KFUMM</t>
  </si>
  <si>
    <t>KM</t>
  </si>
  <si>
    <t>PH</t>
  </si>
  <si>
    <t>KIK</t>
  </si>
  <si>
    <t>KMMO</t>
  </si>
  <si>
    <t xml:space="preserve">Odborná prax  </t>
  </si>
  <si>
    <t>ŠS</t>
  </si>
  <si>
    <t>SPOLU (Profilové a povinné predmety)</t>
  </si>
  <si>
    <t>KNNI</t>
  </si>
  <si>
    <t>Ab</t>
  </si>
  <si>
    <t>Diplomový projekt II./Záverečná stáž II.</t>
  </si>
  <si>
    <t>Mobilitné okno</t>
  </si>
  <si>
    <t>KEEM</t>
  </si>
  <si>
    <t xml:space="preserve">ŠS (kolokvium) - Ekonomika a manažment v udržateľnom inovatívnom priemysle </t>
  </si>
  <si>
    <t>Obhajoba diplomovej práce</t>
  </si>
  <si>
    <t>Diplomový projekt I./Záverečná stáž I.</t>
  </si>
  <si>
    <t xml:space="preserve">KEE </t>
  </si>
  <si>
    <t xml:space="preserve">Projektový manažment  </t>
  </si>
  <si>
    <t xml:space="preserve">Finančný manažment  </t>
  </si>
  <si>
    <t xml:space="preserve">Manažment startupových projektov </t>
  </si>
  <si>
    <t xml:space="preserve">Odborný anglický jazyk pre druhý stupeň štúdia </t>
  </si>
  <si>
    <t xml:space="preserve">Marketingový manažment  </t>
  </si>
  <si>
    <t xml:space="preserve">Operačný manažment a logistika </t>
  </si>
  <si>
    <t xml:space="preserve">Ekonomická analýza </t>
  </si>
  <si>
    <t xml:space="preserve">Aplikovaná štatistika  </t>
  </si>
  <si>
    <t xml:space="preserve">Environmentálne aspekty procesov a technológií </t>
  </si>
  <si>
    <t xml:space="preserve">Zelené inovácie </t>
  </si>
  <si>
    <t xml:space="preserve">Počítačová podpora riadenia environmentálnych projektov </t>
  </si>
  <si>
    <t xml:space="preserve">Systémy a technické prostriedky riadenia životného prostredia </t>
  </si>
  <si>
    <t xml:space="preserve">Inteligentné inovácie v priemysle </t>
  </si>
  <si>
    <t xml:space="preserve">Simulácie procesov </t>
  </si>
  <si>
    <t>Marketingová komunikácia udržateľných podnikov</t>
  </si>
  <si>
    <t xml:space="preserve">Posudzovanie vplyvov na životné prostredie </t>
  </si>
  <si>
    <t xml:space="preserve">Hospodárska politika </t>
  </si>
  <si>
    <t xml:space="preserve">Digitalizácia produkčných systémov a využitie IoT </t>
  </si>
  <si>
    <t xml:space="preserve">Kreatívne metódy v priemysle </t>
  </si>
  <si>
    <t>Štruktúra vyučovacích predmetov:</t>
  </si>
  <si>
    <r>
      <t xml:space="preserve">Rovnaké </t>
    </r>
    <r>
      <rPr>
        <b/>
        <sz val="12"/>
        <color theme="1"/>
        <rFont val="Times New Roman"/>
        <family val="1"/>
        <charset val="238"/>
      </rPr>
      <t>povinné predmety pre všetkých študentov</t>
    </r>
    <r>
      <rPr>
        <sz val="12"/>
        <color theme="1"/>
        <rFont val="Times New Roman"/>
        <family val="1"/>
        <charset val="238"/>
      </rPr>
      <t xml:space="preserve"> Fakulty manažmentu, ekonomiky a obchodu (25 predmetov + Odborná prax + ŠS)</t>
    </r>
  </si>
  <si>
    <r>
      <t xml:space="preserve">Rovnaké </t>
    </r>
    <r>
      <rPr>
        <b/>
        <sz val="12"/>
        <color theme="1"/>
        <rFont val="Times New Roman"/>
        <family val="1"/>
        <charset val="238"/>
      </rPr>
      <t xml:space="preserve">povinné predmety </t>
    </r>
    <r>
      <rPr>
        <sz val="12"/>
        <color theme="1"/>
        <rFont val="Times New Roman"/>
        <family val="1"/>
        <charset val="238"/>
      </rPr>
      <t xml:space="preserve">len pre všetkých študentov študijného programu </t>
    </r>
    <r>
      <rPr>
        <b/>
        <sz val="12"/>
        <color theme="1"/>
        <rFont val="Times New Roman"/>
        <family val="1"/>
        <charset val="238"/>
      </rPr>
      <t xml:space="preserve">Ekonomika a manažment v udržateľnom inovatívnom priemysle </t>
    </r>
    <r>
      <rPr>
        <sz val="12"/>
        <color theme="1"/>
        <rFont val="Times New Roman"/>
        <family val="1"/>
        <charset val="238"/>
      </rPr>
      <t>(5 predmetov)</t>
    </r>
  </si>
  <si>
    <t xml:space="preserve">Cirkulárna ekonomika a udržateľné obchodné modely </t>
  </si>
  <si>
    <t xml:space="preserve">Udržateľné financie a finančné inovácie </t>
  </si>
  <si>
    <t xml:space="preserve">Manažérska ekonomika </t>
  </si>
  <si>
    <t xml:space="preserve">Stratégie udržateľného rozvoja </t>
  </si>
  <si>
    <t xml:space="preserve">Integrované manažérske systémy </t>
  </si>
  <si>
    <t>ŠP: Ing  Ekonomika a manažment v udržateľnom inovatívnom priemysle- povinné predmety</t>
  </si>
  <si>
    <t>Povinne voliteľné predmety (študent si z nich vyberá minimálne 4 zo svojho študijného programu, ďalšie si môže vybrať aj z iných študijných programov)</t>
  </si>
  <si>
    <t>SPOLU (PVP)</t>
  </si>
  <si>
    <r>
      <rPr>
        <b/>
        <sz val="12"/>
        <color theme="1"/>
        <rFont val="Times New Roman"/>
        <family val="1"/>
        <charset val="238"/>
      </rPr>
      <t xml:space="preserve">Povinne voliteľné predmety </t>
    </r>
    <r>
      <rPr>
        <sz val="12"/>
        <color theme="1"/>
        <rFont val="Times New Roman"/>
        <family val="1"/>
        <charset val="238"/>
      </rPr>
      <t xml:space="preserve">pre študentov študijného programu </t>
    </r>
    <r>
      <rPr>
        <b/>
        <sz val="12"/>
        <color theme="1"/>
        <rFont val="Times New Roman"/>
        <family val="1"/>
        <charset val="238"/>
      </rPr>
      <t>Ekonomika a manažment v udržateľnom inovatívnom priemysle</t>
    </r>
    <r>
      <rPr>
        <sz val="12"/>
        <color theme="1"/>
        <rFont val="Times New Roman"/>
        <family val="1"/>
        <charset val="238"/>
      </rPr>
      <t xml:space="preserve"> (10 predmetov + mobilitné okno): študent si musí zapísať minimálne 4 predmety zo svojho študijného programu Ekonomika a manažment v udržateľnom inovatívnom priemysle, pričom ďalšie PVP si môže zapísať aj z iných študijných programov. Aby dosiahol  požadovaný celkový počet kreditov, musí mať za celé štúdium zapísaných spolu minimálne 6 povinne voliteľných predmetov </t>
    </r>
  </si>
  <si>
    <t>Výber: 1. alebo 3.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</si>
</sst>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" borderId="54" xfId="0" applyFont="1" applyFill="1" applyBorder="1" applyAlignment="1">
      <alignment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56" xfId="0" applyFont="1" applyFill="1" applyBorder="1" applyAlignment="1">
      <alignment vertical="center"/>
    </xf>
    <xf numFmtId="0" fontId="3" fillId="4" borderId="26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3" fillId="2" borderId="58" xfId="0" applyFont="1" applyFill="1" applyBorder="1" applyAlignment="1">
      <alignment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59" xfId="0" applyFont="1" applyFill="1" applyBorder="1" applyAlignment="1">
      <alignment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3" fillId="2" borderId="58" xfId="0" applyNumberFormat="1" applyFont="1" applyFill="1" applyBorder="1" applyAlignment="1">
      <alignment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2" borderId="59" xfId="0" applyFont="1" applyFill="1" applyBorder="1" applyAlignment="1">
      <alignment horizontal="left" vertical="center"/>
    </xf>
    <xf numFmtId="0" fontId="3" fillId="0" borderId="29" xfId="0" applyFont="1" applyBorder="1"/>
    <xf numFmtId="0" fontId="3" fillId="0" borderId="27" xfId="0" applyFont="1" applyBorder="1"/>
    <xf numFmtId="0" fontId="3" fillId="5" borderId="2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3" borderId="48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6" borderId="57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1" xfId="0" applyFont="1" applyBorder="1"/>
    <xf numFmtId="0" fontId="1" fillId="0" borderId="9" xfId="0" applyFont="1" applyBorder="1"/>
    <xf numFmtId="0" fontId="1" fillId="0" borderId="20" xfId="0" applyFont="1" applyBorder="1"/>
    <xf numFmtId="0" fontId="1" fillId="0" borderId="42" xfId="0" applyFont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/>
    </xf>
    <xf numFmtId="0" fontId="3" fillId="2" borderId="58" xfId="0" applyFont="1" applyFill="1" applyBorder="1" applyAlignment="1">
      <alignment vertical="center" wrapText="1" shrinkToFit="1"/>
    </xf>
    <xf numFmtId="0" fontId="3" fillId="0" borderId="5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/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top" wrapText="1"/>
    </xf>
    <xf numFmtId="0" fontId="1" fillId="7" borderId="0" xfId="0" applyFont="1" applyFill="1" applyAlignment="1">
      <alignment vertical="top" wrapText="1"/>
    </xf>
    <xf numFmtId="0" fontId="1" fillId="8" borderId="0" xfId="0" applyFont="1" applyFill="1" applyAlignment="1">
      <alignment horizontal="left" vertical="top" wrapText="1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" fontId="3" fillId="0" borderId="50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" fontId="3" fillId="0" borderId="60" xfId="0" applyNumberFormat="1" applyFont="1" applyBorder="1" applyAlignment="1">
      <alignment horizontal="center" vertical="center"/>
    </xf>
    <xf numFmtId="1" fontId="3" fillId="0" borderId="61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left"/>
    </xf>
    <xf numFmtId="0" fontId="3" fillId="7" borderId="20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3" fillId="7" borderId="56" xfId="0" applyFont="1" applyFill="1" applyBorder="1" applyAlignment="1">
      <alignment vertical="center"/>
    </xf>
    <xf numFmtId="0" fontId="3" fillId="8" borderId="35" xfId="0" applyFont="1" applyFill="1" applyBorder="1" applyAlignment="1">
      <alignment vertical="center" wrapText="1"/>
    </xf>
    <xf numFmtId="0" fontId="3" fillId="8" borderId="25" xfId="0" applyFont="1" applyFill="1" applyBorder="1" applyAlignment="1">
      <alignment vertical="center" wrapText="1"/>
    </xf>
    <xf numFmtId="0" fontId="3" fillId="8" borderId="42" xfId="0" applyFont="1" applyFill="1" applyBorder="1" applyAlignment="1">
      <alignment vertical="center" wrapText="1"/>
    </xf>
    <xf numFmtId="0" fontId="3" fillId="8" borderId="9" xfId="0" applyFont="1" applyFill="1" applyBorder="1" applyAlignment="1">
      <alignment vertical="center" wrapText="1"/>
    </xf>
    <xf numFmtId="0" fontId="3" fillId="8" borderId="17" xfId="0" applyFont="1" applyFill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64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2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CECFF"/>
      <color rgb="FFFFCCFF"/>
      <color rgb="FFFFFF66"/>
      <color rgb="FF00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mailunipo-my.sharepoint.com/personal/richard_fedorko_unipo_sk/Documents/__Skola/09-2025/OMM/S&#780;P_OMM_Bc%20%20-%2019052025%20v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ŠP_Bc_OMaM_2025 (3)"/>
      <sheetName val="ŠP_Bc_OMaM_2025 (2)"/>
      <sheetName val="ŠP_Bc_OMaM_2025"/>
      <sheetName val="AJ predmety"/>
      <sheetName val="Kontrola voci MAIS"/>
      <sheetName val="spolocne s OMM"/>
      <sheetName val="moje IL dokumen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name</v>
          </cell>
        </row>
        <row r="2">
          <cell r="A2" t="str">
            <v>AI v marketingu</v>
          </cell>
        </row>
        <row r="3">
          <cell r="A3" t="str">
            <v>Aktívny predaj</v>
          </cell>
        </row>
        <row r="4">
          <cell r="A4" t="str">
            <v>Behaviorálne financie</v>
          </cell>
        </row>
        <row r="5">
          <cell r="A5" t="str">
            <v>Budovanie značky</v>
          </cell>
        </row>
        <row r="6">
          <cell r="A6" t="str">
            <v>Cenotvorba a cenové rozhodovanie v marketingu</v>
          </cell>
        </row>
        <row r="7">
          <cell r="A7" t="str">
            <v>Controlling</v>
          </cell>
        </row>
        <row r="8">
          <cell r="A8" t="str">
            <v>Copywriting</v>
          </cell>
        </row>
        <row r="9">
          <cell r="A9" t="str">
            <v>Dane</v>
          </cell>
        </row>
        <row r="10">
          <cell r="A10" t="str">
            <v>Digitálne stratégie</v>
          </cell>
        </row>
        <row r="11">
          <cell r="A11" t="str">
            <v>Digitálny marketing</v>
          </cell>
        </row>
        <row r="12">
          <cell r="A12" t="str">
            <v>Elektronický obchod</v>
          </cell>
        </row>
        <row r="13">
          <cell r="A13" t="str">
            <v>Informatika a využitie umelej inteligencie</v>
          </cell>
        </row>
        <row r="14">
          <cell r="A14" t="str">
            <v>Investovanie</v>
          </cell>
        </row>
        <row r="15">
          <cell r="A15" t="str">
            <v>Koučing v obchodnom manažmente</v>
          </cell>
        </row>
        <row r="16">
          <cell r="A16" t="str">
            <v>Makroekonómia</v>
          </cell>
        </row>
        <row r="17">
          <cell r="A17" t="str">
            <v>Manažment</v>
          </cell>
        </row>
        <row r="18">
          <cell r="A18" t="str">
            <v>Manažment ľudských zdrojov</v>
          </cell>
        </row>
        <row r="19">
          <cell r="A19" t="str">
            <v>Marketing</v>
          </cell>
        </row>
        <row r="20">
          <cell r="A20" t="str">
            <v>Marketing na sociálnych sieťach</v>
          </cell>
        </row>
        <row r="21">
          <cell r="A21" t="str">
            <v>Marketing nehmotných produktov a podnikov služieb</v>
          </cell>
        </row>
        <row r="22">
          <cell r="A22" t="str">
            <v>Marketing vybraných oblastí</v>
          </cell>
        </row>
        <row r="23">
          <cell r="A23" t="str">
            <v>Marketingový výskum</v>
          </cell>
        </row>
        <row r="24">
          <cell r="A24" t="str">
            <v>Matematika</v>
          </cell>
        </row>
        <row r="25">
          <cell r="A25" t="str">
            <v>Medzinárodný obchod a medzinárodný marketing</v>
          </cell>
        </row>
        <row r="26">
          <cell r="A26" t="str">
            <v>Metodológia a metódy sociálneho výskumu</v>
          </cell>
        </row>
        <row r="27">
          <cell r="A27" t="str">
            <v>Mikroekonómia</v>
          </cell>
        </row>
        <row r="28">
          <cell r="A28" t="str">
            <v>Neuromarketing</v>
          </cell>
        </row>
        <row r="29">
          <cell r="A29" t="str">
            <v>Obchodná psychológia a obchodné správanie</v>
          </cell>
        </row>
        <row r="30">
          <cell r="A30" t="str">
            <v>Obchodný manažment</v>
          </cell>
        </row>
        <row r="31">
          <cell r="A31" t="str">
            <v>Obhajoba záverečnej práce</v>
          </cell>
        </row>
        <row r="32">
          <cell r="A32" t="str">
            <v>Obsahový marketing</v>
          </cell>
        </row>
        <row r="33">
          <cell r="A33" t="str">
            <v>Odborná prax</v>
          </cell>
        </row>
        <row r="34">
          <cell r="A34" t="str">
            <v>Odborný cudzí jazyk</v>
          </cell>
        </row>
        <row r="35">
          <cell r="A35" t="str">
            <v>Odborný cudzí jazyk 2</v>
          </cell>
        </row>
        <row r="36">
          <cell r="A36" t="str">
            <v>Odborný cudzí jazyk 3</v>
          </cell>
        </row>
        <row r="37">
          <cell r="A37" t="str">
            <v>Odborný cudzí jazyk 4</v>
          </cell>
        </row>
        <row r="38">
          <cell r="A38" t="str">
            <v>Odborný cudzí jazyk 5</v>
          </cell>
        </row>
        <row r="39">
          <cell r="A39" t="str">
            <v>Online reputačný manažment</v>
          </cell>
        </row>
        <row r="40">
          <cell r="A40" t="str">
            <v>Operačný manažment a logistika</v>
          </cell>
        </row>
        <row r="41">
          <cell r="A41" t="str">
            <v>Organizačná psychológia</v>
          </cell>
        </row>
        <row r="42">
          <cell r="A42" t="str">
            <v>Performance marketing</v>
          </cell>
        </row>
        <row r="43">
          <cell r="A43" t="str">
            <v>Podnikové financie</v>
          </cell>
        </row>
        <row r="44">
          <cell r="A44" t="str">
            <v>Podnikové plánovanie</v>
          </cell>
        </row>
        <row r="45">
          <cell r="A45" t="str">
            <v>PR v súčasnom marketingu</v>
          </cell>
        </row>
        <row r="46">
          <cell r="A46" t="str">
            <v>Prezentačné a komunikačné zručnosti obchodného manažéra</v>
          </cell>
        </row>
        <row r="47">
          <cell r="A47" t="str">
            <v>Prípadové štúdie z marketingu</v>
          </cell>
        </row>
        <row r="48">
          <cell r="A48" t="str">
            <v>Psychológia</v>
          </cell>
        </row>
        <row r="49">
          <cell r="A49" t="str">
            <v>Úvod do psychológie obchodu</v>
          </cell>
        </row>
        <row r="50">
          <cell r="A50" t="str">
            <v>Psychológia reklamy</v>
          </cell>
        </row>
        <row r="51">
          <cell r="A51" t="str">
            <v>Spotrebiteľské správanie</v>
          </cell>
        </row>
        <row r="52">
          <cell r="A52" t="str">
            <v>Štatistika</v>
          </cell>
        </row>
        <row r="53">
          <cell r="A53" t="str">
            <v>Štátna skúška (kolokvium)</v>
          </cell>
        </row>
        <row r="54">
          <cell r="A54" t="str">
            <v>Účtovníctvo</v>
          </cell>
        </row>
        <row r="55">
          <cell r="A55" t="str">
            <v>Vizuálna identita produktu v marketingu</v>
          </cell>
        </row>
        <row r="56">
          <cell r="A56" t="str">
            <v>Vizuálne aspekty v digitálnom marketingu</v>
          </cell>
        </row>
        <row r="57">
          <cell r="A57" t="str">
            <v>Vybrané kapitoly zo psychológie obchodu</v>
          </cell>
        </row>
        <row r="58">
          <cell r="A58" t="str">
            <v>Základy fungovania obchodu</v>
          </cell>
        </row>
        <row r="59">
          <cell r="A59" t="str">
            <v>Základy obchodného práva</v>
          </cell>
        </row>
        <row r="60">
          <cell r="A60" t="str">
            <v>Základy práva</v>
          </cell>
        </row>
        <row r="61">
          <cell r="A61" t="str">
            <v>Záverečná práca I</v>
          </cell>
        </row>
        <row r="62">
          <cell r="A62" t="str">
            <v>Záverečná práca II</v>
          </cell>
        </row>
        <row r="63">
          <cell r="A63" t="str">
            <v>Zvládanie náročných situácií v obchode</v>
          </cell>
        </row>
        <row r="64">
          <cell r="A64" t="str">
            <v>Podnikanie v malých a stredných podnikoch</v>
          </cell>
        </row>
        <row r="65">
          <cell r="A65" t="str">
            <v>Marketingová komunikácia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2:S56"/>
  <sheetViews>
    <sheetView tabSelected="1" topLeftCell="A16" zoomScale="70" zoomScaleNormal="70" workbookViewId="0">
      <selection activeCell="C35" sqref="C35:E35"/>
    </sheetView>
  </sheetViews>
  <sheetFormatPr defaultColWidth="9.125" defaultRowHeight="15.75"/>
  <cols>
    <col min="1" max="1" width="4.875" style="1" customWidth="1"/>
    <col min="2" max="2" width="70.25" style="74" customWidth="1"/>
    <col min="3" max="3" width="8.375" style="1" customWidth="1"/>
    <col min="4" max="4" width="8" style="1" customWidth="1"/>
    <col min="5" max="5" width="9.5" style="1" customWidth="1"/>
    <col min="6" max="6" width="8.125" style="1" customWidth="1"/>
    <col min="7" max="7" width="7.25" style="1" bestFit="1" customWidth="1"/>
    <col min="8" max="8" width="8.125" style="1" customWidth="1"/>
    <col min="9" max="9" width="7.875" style="1" customWidth="1"/>
    <col min="10" max="10" width="7.25" style="1" bestFit="1" customWidth="1"/>
    <col min="11" max="11" width="8" style="1" customWidth="1"/>
    <col min="12" max="12" width="8.25" style="1" customWidth="1"/>
    <col min="13" max="13" width="7.25" style="1" bestFit="1" customWidth="1"/>
    <col min="14" max="14" width="8.125" style="1" customWidth="1"/>
    <col min="15" max="15" width="11.875" style="79" customWidth="1"/>
    <col min="16" max="16" width="6.875" style="101" customWidth="1"/>
    <col min="17" max="17" width="41.25" style="1" bestFit="1" customWidth="1"/>
    <col min="18" max="18" width="9.125" style="101"/>
    <col min="19" max="19" width="42.375" style="101" bestFit="1" customWidth="1"/>
    <col min="20" max="16384" width="9.125" style="101"/>
  </cols>
  <sheetData>
    <row r="2" spans="1:17">
      <c r="B2" s="73" t="s">
        <v>48</v>
      </c>
    </row>
    <row r="3" spans="1:17">
      <c r="B3" s="73"/>
    </row>
    <row r="4" spans="1:17" ht="31.5">
      <c r="B4" s="108" t="s">
        <v>49</v>
      </c>
    </row>
    <row r="5" spans="1:17" ht="31.5">
      <c r="B5" s="109" t="s">
        <v>50</v>
      </c>
    </row>
    <row r="6" spans="1:17" ht="110.25">
      <c r="B6" s="110" t="s">
        <v>59</v>
      </c>
    </row>
    <row r="7" spans="1:17" ht="16.5" thickBot="1"/>
    <row r="8" spans="1:17" ht="16.149999999999999" customHeight="1" thickBot="1">
      <c r="A8" s="81"/>
      <c r="B8" s="153" t="s">
        <v>56</v>
      </c>
      <c r="C8" s="156" t="s">
        <v>0</v>
      </c>
      <c r="D8" s="157"/>
      <c r="E8" s="157"/>
      <c r="F8" s="157"/>
      <c r="G8" s="157"/>
      <c r="H8" s="158"/>
      <c r="I8" s="159" t="s">
        <v>1</v>
      </c>
      <c r="J8" s="160"/>
      <c r="K8" s="160"/>
      <c r="L8" s="160"/>
      <c r="M8" s="160"/>
      <c r="N8" s="161"/>
      <c r="O8" s="2" t="s">
        <v>2</v>
      </c>
      <c r="Q8" s="102"/>
    </row>
    <row r="9" spans="1:17" ht="16.5" thickBot="1">
      <c r="A9" s="82"/>
      <c r="B9" s="154"/>
      <c r="C9" s="162" t="s">
        <v>3</v>
      </c>
      <c r="D9" s="163"/>
      <c r="E9" s="164"/>
      <c r="F9" s="165" t="s">
        <v>4</v>
      </c>
      <c r="G9" s="163"/>
      <c r="H9" s="164"/>
      <c r="I9" s="166" t="s">
        <v>5</v>
      </c>
      <c r="J9" s="160"/>
      <c r="K9" s="160"/>
      <c r="L9" s="160" t="s">
        <v>6</v>
      </c>
      <c r="M9" s="160"/>
      <c r="N9" s="161"/>
      <c r="O9" s="2"/>
      <c r="Q9" s="103"/>
    </row>
    <row r="10" spans="1:17" ht="16.5" thickBot="1">
      <c r="A10" s="83"/>
      <c r="B10" s="155"/>
      <c r="C10" s="111" t="s">
        <v>7</v>
      </c>
      <c r="D10" s="112" t="s">
        <v>8</v>
      </c>
      <c r="E10" s="113" t="s">
        <v>9</v>
      </c>
      <c r="F10" s="114" t="s">
        <v>7</v>
      </c>
      <c r="G10" s="112" t="s">
        <v>8</v>
      </c>
      <c r="H10" s="113" t="s">
        <v>9</v>
      </c>
      <c r="I10" s="114" t="s">
        <v>7</v>
      </c>
      <c r="J10" s="112" t="s">
        <v>8</v>
      </c>
      <c r="K10" s="113" t="s">
        <v>9</v>
      </c>
      <c r="L10" s="111" t="s">
        <v>7</v>
      </c>
      <c r="M10" s="112" t="s">
        <v>8</v>
      </c>
      <c r="N10" s="113" t="s">
        <v>9</v>
      </c>
      <c r="O10" s="3"/>
      <c r="Q10" s="102"/>
    </row>
    <row r="11" spans="1:17">
      <c r="A11" s="84">
        <v>1</v>
      </c>
      <c r="B11" s="4" t="s">
        <v>29</v>
      </c>
      <c r="C11" s="5"/>
      <c r="D11" s="6">
        <v>5</v>
      </c>
      <c r="E11" s="7" t="s">
        <v>10</v>
      </c>
      <c r="F11" s="8"/>
      <c r="G11" s="9"/>
      <c r="H11" s="10"/>
      <c r="I11" s="8"/>
      <c r="J11" s="9"/>
      <c r="K11" s="11"/>
      <c r="L11" s="12"/>
      <c r="M11" s="9"/>
      <c r="N11" s="10"/>
      <c r="O11" s="134" t="s">
        <v>20</v>
      </c>
      <c r="P11" s="1"/>
      <c r="Q11" s="102"/>
    </row>
    <row r="12" spans="1:17">
      <c r="A12" s="85">
        <v>2</v>
      </c>
      <c r="B12" s="14" t="s">
        <v>30</v>
      </c>
      <c r="C12" s="15"/>
      <c r="D12" s="6">
        <v>5</v>
      </c>
      <c r="E12" s="7" t="s">
        <v>10</v>
      </c>
      <c r="F12" s="16"/>
      <c r="G12" s="17"/>
      <c r="H12" s="18"/>
      <c r="I12" s="16"/>
      <c r="J12" s="17"/>
      <c r="K12" s="17"/>
      <c r="L12" s="17"/>
      <c r="M12" s="17"/>
      <c r="N12" s="18"/>
      <c r="O12" s="135" t="s">
        <v>12</v>
      </c>
      <c r="P12" s="1"/>
      <c r="Q12" s="102"/>
    </row>
    <row r="13" spans="1:17">
      <c r="A13" s="85">
        <v>3</v>
      </c>
      <c r="B13" s="143" t="s">
        <v>51</v>
      </c>
      <c r="C13" s="15"/>
      <c r="D13" s="6">
        <v>5</v>
      </c>
      <c r="E13" s="7" t="s">
        <v>10</v>
      </c>
      <c r="F13" s="19"/>
      <c r="G13" s="17"/>
      <c r="H13" s="18"/>
      <c r="I13" s="20"/>
      <c r="J13" s="21"/>
      <c r="K13" s="21"/>
      <c r="L13" s="21"/>
      <c r="M13" s="21"/>
      <c r="N13" s="22"/>
      <c r="O13" s="134" t="s">
        <v>24</v>
      </c>
      <c r="P13" s="1"/>
      <c r="Q13" s="102"/>
    </row>
    <row r="14" spans="1:17">
      <c r="A14" s="85">
        <v>4</v>
      </c>
      <c r="B14" s="144" t="s">
        <v>52</v>
      </c>
      <c r="C14" s="15"/>
      <c r="D14" s="6">
        <v>5</v>
      </c>
      <c r="E14" s="7" t="s">
        <v>10</v>
      </c>
      <c r="F14" s="16"/>
      <c r="G14" s="23"/>
      <c r="H14" s="24"/>
      <c r="I14" s="25"/>
      <c r="J14" s="17"/>
      <c r="K14" s="17"/>
      <c r="L14" s="17"/>
      <c r="M14" s="17"/>
      <c r="N14" s="18"/>
      <c r="O14" s="134" t="s">
        <v>24</v>
      </c>
      <c r="P14" s="1"/>
      <c r="Q14" s="102"/>
    </row>
    <row r="15" spans="1:17">
      <c r="A15" s="85">
        <v>5</v>
      </c>
      <c r="B15" s="80" t="s">
        <v>31</v>
      </c>
      <c r="C15" s="15"/>
      <c r="D15" s="6">
        <v>3</v>
      </c>
      <c r="E15" s="7" t="s">
        <v>14</v>
      </c>
      <c r="F15" s="19"/>
      <c r="G15" s="17"/>
      <c r="H15" s="18"/>
      <c r="I15" s="20"/>
      <c r="J15" s="21"/>
      <c r="K15" s="21"/>
      <c r="L15" s="21"/>
      <c r="M15" s="21"/>
      <c r="N15" s="22"/>
      <c r="O15" s="134" t="s">
        <v>16</v>
      </c>
      <c r="Q15" s="102"/>
    </row>
    <row r="16" spans="1:17" ht="16.5" thickBot="1">
      <c r="A16" s="85">
        <v>6</v>
      </c>
      <c r="B16" s="26" t="s">
        <v>32</v>
      </c>
      <c r="C16" s="27"/>
      <c r="D16" s="28">
        <v>2</v>
      </c>
      <c r="E16" s="29" t="s">
        <v>14</v>
      </c>
      <c r="F16" s="30"/>
      <c r="G16" s="31"/>
      <c r="H16" s="32"/>
      <c r="I16" s="33"/>
      <c r="J16" s="34"/>
      <c r="K16" s="34"/>
      <c r="L16" s="34"/>
      <c r="M16" s="34"/>
      <c r="N16" s="35"/>
      <c r="O16" s="136" t="s">
        <v>15</v>
      </c>
      <c r="Q16" s="102"/>
    </row>
    <row r="17" spans="1:17">
      <c r="A17" s="85">
        <v>7</v>
      </c>
      <c r="B17" s="46" t="s">
        <v>33</v>
      </c>
      <c r="C17" s="37"/>
      <c r="D17" s="38"/>
      <c r="E17" s="39"/>
      <c r="F17" s="40"/>
      <c r="G17" s="41">
        <v>5</v>
      </c>
      <c r="H17" s="42" t="s">
        <v>10</v>
      </c>
      <c r="I17" s="43"/>
      <c r="J17" s="38"/>
      <c r="K17" s="38"/>
      <c r="L17" s="38"/>
      <c r="M17" s="38"/>
      <c r="N17" s="44"/>
      <c r="O17" s="135" t="s">
        <v>16</v>
      </c>
      <c r="Q17" s="103"/>
    </row>
    <row r="18" spans="1:17">
      <c r="A18" s="85">
        <v>8</v>
      </c>
      <c r="B18" s="46" t="s">
        <v>53</v>
      </c>
      <c r="C18" s="19"/>
      <c r="D18" s="17"/>
      <c r="E18" s="45"/>
      <c r="F18" s="15"/>
      <c r="G18" s="6">
        <v>5</v>
      </c>
      <c r="H18" s="7" t="s">
        <v>10</v>
      </c>
      <c r="I18" s="16"/>
      <c r="J18" s="17"/>
      <c r="K18" s="17"/>
      <c r="L18" s="17"/>
      <c r="M18" s="17"/>
      <c r="N18" s="18"/>
      <c r="O18" s="134" t="s">
        <v>11</v>
      </c>
      <c r="Q18" s="102"/>
    </row>
    <row r="19" spans="1:17">
      <c r="A19" s="85">
        <v>9</v>
      </c>
      <c r="B19" s="46" t="s">
        <v>34</v>
      </c>
      <c r="C19" s="37"/>
      <c r="D19" s="38"/>
      <c r="E19" s="39"/>
      <c r="F19" s="47"/>
      <c r="G19" s="48">
        <v>5</v>
      </c>
      <c r="H19" s="49" t="s">
        <v>10</v>
      </c>
      <c r="I19" s="43"/>
      <c r="J19" s="38"/>
      <c r="K19" s="38"/>
      <c r="L19" s="38"/>
      <c r="M19" s="38"/>
      <c r="N19" s="44"/>
      <c r="O19" s="135" t="s">
        <v>13</v>
      </c>
      <c r="Q19" s="102"/>
    </row>
    <row r="20" spans="1:17">
      <c r="A20" s="85">
        <v>10</v>
      </c>
      <c r="B20" s="145" t="s">
        <v>54</v>
      </c>
      <c r="C20" s="19"/>
      <c r="D20" s="17"/>
      <c r="E20" s="45"/>
      <c r="F20" s="15"/>
      <c r="G20" s="6">
        <v>5</v>
      </c>
      <c r="H20" s="7" t="s">
        <v>10</v>
      </c>
      <c r="I20" s="16"/>
      <c r="J20" s="17"/>
      <c r="K20" s="17"/>
      <c r="L20" s="17"/>
      <c r="M20" s="17"/>
      <c r="N20" s="18"/>
      <c r="O20" s="134" t="s">
        <v>24</v>
      </c>
      <c r="Q20" s="102"/>
    </row>
    <row r="21" spans="1:17" s="104" customFormat="1" ht="16.5" thickBot="1">
      <c r="A21" s="98">
        <v>11</v>
      </c>
      <c r="B21" s="146" t="s">
        <v>37</v>
      </c>
      <c r="C21" s="50"/>
      <c r="D21" s="51"/>
      <c r="E21" s="52"/>
      <c r="F21" s="15"/>
      <c r="G21" s="6">
        <v>3</v>
      </c>
      <c r="H21" s="7" t="s">
        <v>10</v>
      </c>
      <c r="I21" s="20"/>
      <c r="J21" s="21"/>
      <c r="K21" s="21"/>
      <c r="L21" s="21"/>
      <c r="M21" s="21"/>
      <c r="N21" s="22"/>
      <c r="O21" s="137" t="s">
        <v>24</v>
      </c>
      <c r="Q21" s="102"/>
    </row>
    <row r="22" spans="1:17">
      <c r="A22" s="85">
        <v>12</v>
      </c>
      <c r="B22" s="143" t="s">
        <v>55</v>
      </c>
      <c r="C22" s="53"/>
      <c r="D22" s="54"/>
      <c r="E22" s="54"/>
      <c r="F22" s="54"/>
      <c r="G22" s="54"/>
      <c r="H22" s="55"/>
      <c r="I22" s="56"/>
      <c r="J22" s="41">
        <v>5</v>
      </c>
      <c r="K22" s="42" t="s">
        <v>10</v>
      </c>
      <c r="L22" s="57"/>
      <c r="M22" s="54"/>
      <c r="N22" s="55"/>
      <c r="O22" s="138" t="s">
        <v>24</v>
      </c>
      <c r="Q22" s="102"/>
    </row>
    <row r="23" spans="1:17">
      <c r="A23" s="85">
        <v>13</v>
      </c>
      <c r="B23" s="46" t="s">
        <v>35</v>
      </c>
      <c r="C23" s="37"/>
      <c r="D23" s="38"/>
      <c r="E23" s="38"/>
      <c r="F23" s="38"/>
      <c r="G23" s="38"/>
      <c r="H23" s="44"/>
      <c r="I23" s="15"/>
      <c r="J23" s="6">
        <v>5</v>
      </c>
      <c r="K23" s="7" t="s">
        <v>10</v>
      </c>
      <c r="L23" s="43"/>
      <c r="M23" s="38"/>
      <c r="N23" s="44"/>
      <c r="O23" s="135" t="s">
        <v>12</v>
      </c>
      <c r="Q23" s="102"/>
    </row>
    <row r="24" spans="1:17">
      <c r="A24" s="85">
        <v>14</v>
      </c>
      <c r="B24" s="46" t="s">
        <v>36</v>
      </c>
      <c r="C24" s="19"/>
      <c r="D24" s="17"/>
      <c r="E24" s="17"/>
      <c r="F24" s="17"/>
      <c r="G24" s="17"/>
      <c r="H24" s="18"/>
      <c r="I24" s="5"/>
      <c r="J24" s="6">
        <v>5</v>
      </c>
      <c r="K24" s="7" t="s">
        <v>10</v>
      </c>
      <c r="L24" s="16"/>
      <c r="M24" s="17"/>
      <c r="N24" s="18"/>
      <c r="O24" s="135" t="s">
        <v>12</v>
      </c>
      <c r="Q24" s="102"/>
    </row>
    <row r="25" spans="1:17" ht="16.5" thickBot="1">
      <c r="A25" s="85">
        <v>15</v>
      </c>
      <c r="B25" s="59" t="s">
        <v>27</v>
      </c>
      <c r="C25" s="33"/>
      <c r="D25" s="34"/>
      <c r="E25" s="34"/>
      <c r="F25" s="34"/>
      <c r="G25" s="34"/>
      <c r="H25" s="35"/>
      <c r="I25" s="60"/>
      <c r="J25" s="61">
        <v>2</v>
      </c>
      <c r="K25" s="62" t="s">
        <v>21</v>
      </c>
      <c r="L25" s="63"/>
      <c r="M25" s="34"/>
      <c r="N25" s="35"/>
      <c r="O25" s="36"/>
    </row>
    <row r="26" spans="1:17">
      <c r="A26" s="85">
        <v>16</v>
      </c>
      <c r="B26" s="64" t="s">
        <v>22</v>
      </c>
      <c r="C26" s="19"/>
      <c r="D26" s="17"/>
      <c r="E26" s="17"/>
      <c r="F26" s="17"/>
      <c r="G26" s="17"/>
      <c r="H26" s="18"/>
      <c r="I26" s="16"/>
      <c r="J26" s="17"/>
      <c r="K26" s="18"/>
      <c r="L26" s="15"/>
      <c r="M26" s="6">
        <v>3</v>
      </c>
      <c r="N26" s="18" t="s">
        <v>21</v>
      </c>
      <c r="O26" s="58"/>
    </row>
    <row r="27" spans="1:17">
      <c r="A27" s="85">
        <v>17</v>
      </c>
      <c r="B27" s="46" t="s">
        <v>17</v>
      </c>
      <c r="C27" s="19"/>
      <c r="D27" s="17"/>
      <c r="E27" s="17"/>
      <c r="F27" s="17"/>
      <c r="G27" s="17"/>
      <c r="H27" s="18"/>
      <c r="I27" s="65"/>
      <c r="J27" s="66"/>
      <c r="K27" s="18"/>
      <c r="L27" s="15"/>
      <c r="M27" s="6">
        <v>8</v>
      </c>
      <c r="N27" s="18" t="s">
        <v>21</v>
      </c>
      <c r="O27" s="13"/>
    </row>
    <row r="28" spans="1:17">
      <c r="A28" s="85">
        <v>18</v>
      </c>
      <c r="B28" s="14" t="s">
        <v>26</v>
      </c>
      <c r="C28" s="19"/>
      <c r="D28" s="17"/>
      <c r="E28" s="17"/>
      <c r="F28" s="17"/>
      <c r="G28" s="17"/>
      <c r="H28" s="18"/>
      <c r="I28" s="16"/>
      <c r="J28" s="17"/>
      <c r="K28" s="18"/>
      <c r="L28" s="15"/>
      <c r="M28" s="6">
        <v>10</v>
      </c>
      <c r="N28" s="18" t="s">
        <v>18</v>
      </c>
      <c r="O28" s="13"/>
    </row>
    <row r="29" spans="1:17" ht="35.450000000000003" customHeight="1" thickBot="1">
      <c r="A29" s="99">
        <v>19</v>
      </c>
      <c r="B29" s="97" t="s">
        <v>25</v>
      </c>
      <c r="C29" s="37"/>
      <c r="D29" s="38"/>
      <c r="E29" s="38"/>
      <c r="F29" s="38"/>
      <c r="G29" s="38"/>
      <c r="H29" s="44"/>
      <c r="I29" s="43"/>
      <c r="J29" s="38"/>
      <c r="K29" s="44"/>
      <c r="L29" s="67"/>
      <c r="M29" s="68">
        <v>10</v>
      </c>
      <c r="N29" s="44" t="s">
        <v>18</v>
      </c>
      <c r="O29" s="36"/>
    </row>
    <row r="30" spans="1:17" ht="16.5" thickBot="1">
      <c r="A30" s="86"/>
      <c r="B30" s="115" t="s">
        <v>19</v>
      </c>
      <c r="C30" s="69">
        <f>SUM(C11:C29)</f>
        <v>0</v>
      </c>
      <c r="D30" s="69">
        <f t="shared" ref="D30:M30" si="0">SUM(D11:D29)</f>
        <v>25</v>
      </c>
      <c r="E30" s="69">
        <f t="shared" si="0"/>
        <v>0</v>
      </c>
      <c r="F30" s="69">
        <f t="shared" si="0"/>
        <v>0</v>
      </c>
      <c r="G30" s="69">
        <f t="shared" si="0"/>
        <v>23</v>
      </c>
      <c r="H30" s="69">
        <f t="shared" si="0"/>
        <v>0</v>
      </c>
      <c r="I30" s="69">
        <f t="shared" si="0"/>
        <v>0</v>
      </c>
      <c r="J30" s="69">
        <f t="shared" si="0"/>
        <v>17</v>
      </c>
      <c r="K30" s="69">
        <f t="shared" si="0"/>
        <v>0</v>
      </c>
      <c r="L30" s="69">
        <f t="shared" si="0"/>
        <v>0</v>
      </c>
      <c r="M30" s="69">
        <f t="shared" si="0"/>
        <v>31</v>
      </c>
      <c r="N30" s="70"/>
      <c r="O30" s="71"/>
    </row>
    <row r="31" spans="1:17">
      <c r="A31" s="72"/>
      <c r="B31" s="116"/>
      <c r="C31" s="117"/>
      <c r="D31" s="117"/>
      <c r="E31" s="117"/>
      <c r="F31" s="117"/>
      <c r="G31" s="117">
        <f>G30+D30</f>
        <v>48</v>
      </c>
      <c r="H31" s="117"/>
      <c r="I31" s="117"/>
      <c r="J31" s="117"/>
      <c r="K31" s="117"/>
      <c r="L31" s="117"/>
      <c r="M31" s="117">
        <f>J30+M30</f>
        <v>48</v>
      </c>
      <c r="N31" s="117"/>
      <c r="O31" s="79">
        <f>G31+M31</f>
        <v>96</v>
      </c>
    </row>
    <row r="32" spans="1:17">
      <c r="B32" s="118"/>
      <c r="C32" s="119"/>
      <c r="D32" s="119"/>
      <c r="E32" s="119"/>
      <c r="F32" s="119"/>
      <c r="G32" s="120">
        <f>G31/60</f>
        <v>0.8</v>
      </c>
      <c r="H32" s="117"/>
      <c r="I32" s="117"/>
      <c r="J32" s="117"/>
      <c r="K32" s="117"/>
      <c r="L32" s="117"/>
      <c r="M32" s="120">
        <f>M31/60</f>
        <v>0.8</v>
      </c>
      <c r="N32" s="117"/>
      <c r="O32" s="121">
        <f>O31/120</f>
        <v>0.8</v>
      </c>
    </row>
    <row r="33" spans="1:18" ht="16.5" thickBot="1">
      <c r="B33" s="118"/>
      <c r="C33" s="119"/>
      <c r="D33" s="119"/>
      <c r="E33" s="119"/>
      <c r="F33" s="119"/>
      <c r="G33" s="120"/>
      <c r="H33" s="117"/>
      <c r="I33" s="117"/>
      <c r="J33" s="117"/>
      <c r="K33" s="117"/>
      <c r="L33" s="117"/>
      <c r="M33" s="120"/>
      <c r="N33" s="117"/>
      <c r="O33" s="121"/>
      <c r="Q33" s="103"/>
    </row>
    <row r="34" spans="1:18" ht="19.5" customHeight="1" thickBot="1">
      <c r="A34" s="87"/>
      <c r="B34" s="167" t="s">
        <v>57</v>
      </c>
      <c r="C34" s="169" t="s">
        <v>0</v>
      </c>
      <c r="D34" s="170"/>
      <c r="E34" s="170"/>
      <c r="F34" s="170"/>
      <c r="G34" s="170"/>
      <c r="H34" s="171"/>
      <c r="I34" s="172" t="s">
        <v>1</v>
      </c>
      <c r="J34" s="172"/>
      <c r="K34" s="172"/>
      <c r="L34" s="172"/>
      <c r="M34" s="172"/>
      <c r="N34" s="172"/>
      <c r="O34" s="2" t="s">
        <v>2</v>
      </c>
      <c r="Q34" s="102"/>
      <c r="R34" s="102"/>
    </row>
    <row r="35" spans="1:18">
      <c r="A35" s="88"/>
      <c r="B35" s="168"/>
      <c r="C35" s="173" t="s">
        <v>60</v>
      </c>
      <c r="D35" s="174"/>
      <c r="E35" s="175"/>
      <c r="F35" s="176" t="s">
        <v>4</v>
      </c>
      <c r="G35" s="174"/>
      <c r="H35" s="177"/>
      <c r="I35" s="170" t="s">
        <v>5</v>
      </c>
      <c r="J35" s="170"/>
      <c r="K35" s="165"/>
      <c r="L35" s="178" t="s">
        <v>6</v>
      </c>
      <c r="M35" s="170"/>
      <c r="N35" s="170"/>
      <c r="O35" s="122"/>
      <c r="Q35" s="102"/>
      <c r="R35" s="102"/>
    </row>
    <row r="36" spans="1:18" ht="16.5" thickBot="1">
      <c r="A36" s="89"/>
      <c r="B36" s="168"/>
      <c r="C36" s="123" t="s">
        <v>7</v>
      </c>
      <c r="D36" s="124" t="s">
        <v>8</v>
      </c>
      <c r="E36" s="35" t="s">
        <v>9</v>
      </c>
      <c r="F36" s="30" t="s">
        <v>7</v>
      </c>
      <c r="G36" s="31" t="s">
        <v>8</v>
      </c>
      <c r="H36" s="22" t="s">
        <v>9</v>
      </c>
      <c r="I36" s="63" t="s">
        <v>7</v>
      </c>
      <c r="J36" s="34" t="s">
        <v>8</v>
      </c>
      <c r="K36" s="35" t="s">
        <v>9</v>
      </c>
      <c r="L36" s="33" t="s">
        <v>7</v>
      </c>
      <c r="M36" s="34" t="s">
        <v>8</v>
      </c>
      <c r="N36" s="94" t="s">
        <v>9</v>
      </c>
      <c r="O36" s="3"/>
      <c r="Q36" s="102"/>
      <c r="R36" s="102"/>
    </row>
    <row r="37" spans="1:18">
      <c r="A37" s="96">
        <v>1</v>
      </c>
      <c r="B37" s="147" t="s">
        <v>38</v>
      </c>
      <c r="C37" s="40"/>
      <c r="D37" s="41">
        <v>4</v>
      </c>
      <c r="E37" s="42" t="s">
        <v>14</v>
      </c>
      <c r="F37" s="16"/>
      <c r="G37" s="17"/>
      <c r="H37" s="18"/>
      <c r="I37" s="43"/>
      <c r="J37" s="38"/>
      <c r="K37" s="38"/>
      <c r="L37" s="43"/>
      <c r="M37" s="31"/>
      <c r="N37" s="92"/>
      <c r="O37" s="139" t="s">
        <v>24</v>
      </c>
      <c r="Q37" s="102"/>
      <c r="R37" s="102"/>
    </row>
    <row r="38" spans="1:18" ht="15.75" customHeight="1">
      <c r="A38" s="96">
        <v>2</v>
      </c>
      <c r="B38" s="148" t="s">
        <v>39</v>
      </c>
      <c r="C38" s="15"/>
      <c r="D38" s="6">
        <v>4</v>
      </c>
      <c r="E38" s="7" t="s">
        <v>14</v>
      </c>
      <c r="F38" s="16"/>
      <c r="G38" s="17"/>
      <c r="H38" s="18"/>
      <c r="I38" s="16"/>
      <c r="J38" s="17"/>
      <c r="K38" s="17"/>
      <c r="L38" s="16"/>
      <c r="M38" s="17"/>
      <c r="N38" s="45"/>
      <c r="O38" s="140" t="s">
        <v>24</v>
      </c>
      <c r="Q38" s="102"/>
      <c r="R38" s="102"/>
    </row>
    <row r="39" spans="1:18">
      <c r="A39" s="96">
        <v>3</v>
      </c>
      <c r="B39" s="148" t="s">
        <v>40</v>
      </c>
      <c r="C39" s="15"/>
      <c r="D39" s="6">
        <v>4</v>
      </c>
      <c r="E39" s="7" t="s">
        <v>14</v>
      </c>
      <c r="F39" s="16"/>
      <c r="G39" s="17"/>
      <c r="H39" s="18"/>
      <c r="I39" s="91"/>
      <c r="J39" s="75"/>
      <c r="K39" s="76"/>
      <c r="L39" s="17"/>
      <c r="M39" s="38"/>
      <c r="N39" s="39"/>
      <c r="O39" s="141" t="s">
        <v>24</v>
      </c>
      <c r="Q39" s="102"/>
      <c r="R39" s="102"/>
    </row>
    <row r="40" spans="1:18">
      <c r="A40" s="96">
        <v>4</v>
      </c>
      <c r="B40" s="148" t="s">
        <v>41</v>
      </c>
      <c r="C40" s="15"/>
      <c r="D40" s="6">
        <v>4</v>
      </c>
      <c r="E40" s="7" t="s">
        <v>14</v>
      </c>
      <c r="F40" s="16"/>
      <c r="G40" s="17"/>
      <c r="H40" s="18"/>
      <c r="I40" s="20"/>
      <c r="J40" s="21"/>
      <c r="K40" s="21"/>
      <c r="L40" s="17"/>
      <c r="M40" s="17"/>
      <c r="N40" s="45"/>
      <c r="O40" s="140" t="s">
        <v>13</v>
      </c>
      <c r="Q40" s="102"/>
      <c r="R40" s="102"/>
    </row>
    <row r="41" spans="1:18">
      <c r="A41" s="96">
        <v>5</v>
      </c>
      <c r="B41" s="148" t="s">
        <v>42</v>
      </c>
      <c r="C41" s="15"/>
      <c r="D41" s="6">
        <v>4</v>
      </c>
      <c r="E41" s="7" t="s">
        <v>14</v>
      </c>
      <c r="F41" s="20"/>
      <c r="G41" s="21"/>
      <c r="H41" s="22"/>
      <c r="I41" s="20"/>
      <c r="J41" s="21"/>
      <c r="K41" s="21"/>
      <c r="L41" s="17"/>
      <c r="M41" s="17"/>
      <c r="N41" s="45"/>
      <c r="O41" s="140" t="s">
        <v>13</v>
      </c>
      <c r="Q41" s="102"/>
      <c r="R41" s="102"/>
    </row>
    <row r="42" spans="1:18" ht="14.25" customHeight="1" thickBot="1">
      <c r="A42" s="96">
        <v>6</v>
      </c>
      <c r="B42" s="149" t="s">
        <v>43</v>
      </c>
      <c r="C42" s="95"/>
      <c r="D42" s="61">
        <v>4</v>
      </c>
      <c r="E42" s="62" t="s">
        <v>14</v>
      </c>
      <c r="F42" s="20"/>
      <c r="G42" s="21"/>
      <c r="H42" s="22"/>
      <c r="I42" s="20"/>
      <c r="J42" s="21"/>
      <c r="K42" s="21"/>
      <c r="L42" s="21"/>
      <c r="M42" s="21"/>
      <c r="N42" s="93"/>
      <c r="O42" s="137" t="s">
        <v>16</v>
      </c>
      <c r="R42" s="102"/>
    </row>
    <row r="43" spans="1:18">
      <c r="A43" s="96">
        <v>7</v>
      </c>
      <c r="B43" s="150" t="s">
        <v>45</v>
      </c>
      <c r="C43" s="37"/>
      <c r="D43" s="38"/>
      <c r="E43" s="92"/>
      <c r="F43" s="40"/>
      <c r="G43" s="41">
        <v>4</v>
      </c>
      <c r="H43" s="42" t="s">
        <v>14</v>
      </c>
      <c r="I43" s="20"/>
      <c r="J43" s="21"/>
      <c r="K43" s="21"/>
      <c r="L43" s="17"/>
      <c r="M43" s="17"/>
      <c r="N43" s="45"/>
      <c r="O43" s="140" t="s">
        <v>28</v>
      </c>
      <c r="Q43" s="102"/>
      <c r="R43" s="102"/>
    </row>
    <row r="44" spans="1:18">
      <c r="A44" s="96">
        <v>8</v>
      </c>
      <c r="B44" s="148" t="s">
        <v>44</v>
      </c>
      <c r="C44" s="77"/>
      <c r="D44" s="21"/>
      <c r="E44" s="93"/>
      <c r="F44" s="15"/>
      <c r="G44" s="6">
        <v>4</v>
      </c>
      <c r="H44" s="7" t="s">
        <v>14</v>
      </c>
      <c r="I44" s="20"/>
      <c r="J44" s="21"/>
      <c r="K44" s="21"/>
      <c r="L44" s="21"/>
      <c r="M44" s="17"/>
      <c r="N44" s="45"/>
      <c r="O44" s="140" t="s">
        <v>24</v>
      </c>
      <c r="Q44" s="102"/>
      <c r="R44" s="102"/>
    </row>
    <row r="45" spans="1:18" ht="15.75" customHeight="1">
      <c r="A45" s="96">
        <v>9</v>
      </c>
      <c r="B45" s="148" t="s">
        <v>46</v>
      </c>
      <c r="C45" s="77"/>
      <c r="D45" s="21"/>
      <c r="E45" s="93"/>
      <c r="F45" s="15"/>
      <c r="G45" s="6">
        <v>4</v>
      </c>
      <c r="H45" s="7" t="s">
        <v>14</v>
      </c>
      <c r="I45" s="20"/>
      <c r="J45" s="21"/>
      <c r="K45" s="21"/>
      <c r="L45" s="21"/>
      <c r="M45" s="17"/>
      <c r="N45" s="45"/>
      <c r="O45" s="140" t="s">
        <v>13</v>
      </c>
      <c r="Q45" s="102"/>
      <c r="R45" s="102"/>
    </row>
    <row r="46" spans="1:18">
      <c r="A46" s="96">
        <v>10</v>
      </c>
      <c r="B46" s="148" t="s">
        <v>47</v>
      </c>
      <c r="C46" s="19"/>
      <c r="D46" s="17"/>
      <c r="E46" s="45"/>
      <c r="F46" s="15"/>
      <c r="G46" s="6">
        <v>4</v>
      </c>
      <c r="H46" s="7" t="s">
        <v>14</v>
      </c>
      <c r="I46" s="20"/>
      <c r="J46" s="21"/>
      <c r="K46" s="21"/>
      <c r="L46" s="21"/>
      <c r="M46" s="21"/>
      <c r="N46" s="93"/>
      <c r="O46" s="142" t="s">
        <v>24</v>
      </c>
      <c r="Q46" s="102"/>
      <c r="R46" s="102"/>
    </row>
    <row r="47" spans="1:18" ht="16.5" thickBot="1">
      <c r="A47" s="100">
        <v>11</v>
      </c>
      <c r="B47" s="151" t="s">
        <v>23</v>
      </c>
      <c r="C47" s="33"/>
      <c r="D47" s="34"/>
      <c r="E47" s="94"/>
      <c r="F47" s="95"/>
      <c r="G47" s="61">
        <v>4</v>
      </c>
      <c r="H47" s="62" t="s">
        <v>14</v>
      </c>
      <c r="I47" s="63"/>
      <c r="J47" s="34"/>
      <c r="K47" s="34"/>
      <c r="L47" s="34"/>
      <c r="M47" s="34"/>
      <c r="N47" s="94"/>
      <c r="O47" s="78"/>
      <c r="Q47" s="102"/>
      <c r="R47" s="102"/>
    </row>
    <row r="48" spans="1:18" s="107" customFormat="1" ht="16.5" thickBot="1">
      <c r="A48" s="90"/>
      <c r="B48" s="152" t="s">
        <v>58</v>
      </c>
      <c r="C48" s="125">
        <f>SUM(C37:C46)</f>
        <v>0</v>
      </c>
      <c r="D48" s="125">
        <f>SUM(D37:D46)</f>
        <v>24</v>
      </c>
      <c r="E48" s="125"/>
      <c r="F48" s="126">
        <f>SUM(F37:F46)</f>
        <v>0</v>
      </c>
      <c r="G48" s="127">
        <f>SUM(G37:G47)</f>
        <v>20</v>
      </c>
      <c r="H48" s="128"/>
      <c r="I48" s="129"/>
      <c r="J48" s="127"/>
      <c r="K48" s="130"/>
      <c r="L48" s="127"/>
      <c r="M48" s="130"/>
      <c r="N48" s="130"/>
      <c r="O48" s="131">
        <f>D48+G48+J48</f>
        <v>44</v>
      </c>
      <c r="P48" s="105"/>
      <c r="Q48" s="106"/>
    </row>
    <row r="49" spans="2:19">
      <c r="B49" s="118"/>
      <c r="C49" s="119"/>
      <c r="D49" s="119"/>
      <c r="E49" s="119"/>
      <c r="F49" s="132"/>
      <c r="G49" s="119"/>
      <c r="H49" s="119"/>
      <c r="I49" s="119"/>
      <c r="J49" s="119"/>
      <c r="K49" s="119"/>
      <c r="L49" s="119"/>
      <c r="M49" s="119"/>
      <c r="N49" s="119"/>
      <c r="O49" s="133"/>
      <c r="Q49" s="102"/>
    </row>
    <row r="50" spans="2:19" s="1" customFormat="1"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R50" s="101"/>
      <c r="S50" s="101"/>
    </row>
    <row r="51" spans="2:19" s="1" customFormat="1"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79"/>
      <c r="P51" s="101"/>
      <c r="R51" s="101"/>
      <c r="S51" s="101"/>
    </row>
    <row r="52" spans="2:19" s="1" customFormat="1">
      <c r="O52" s="79"/>
      <c r="P52" s="101"/>
      <c r="R52" s="101"/>
      <c r="S52" s="101"/>
    </row>
    <row r="53" spans="2:19" s="1" customFormat="1">
      <c r="O53" s="79"/>
      <c r="P53" s="101"/>
      <c r="R53" s="101"/>
      <c r="S53" s="101"/>
    </row>
    <row r="54" spans="2:19" s="1" customFormat="1">
      <c r="O54" s="79"/>
      <c r="P54" s="101"/>
      <c r="R54" s="101"/>
      <c r="S54" s="101"/>
    </row>
    <row r="55" spans="2:19" s="1" customFormat="1">
      <c r="O55" s="79"/>
      <c r="P55" s="101"/>
      <c r="R55" s="101"/>
      <c r="S55" s="101"/>
    </row>
    <row r="56" spans="2:19" s="1" customFormat="1">
      <c r="O56" s="79"/>
      <c r="P56" s="101"/>
      <c r="R56" s="101"/>
      <c r="S56" s="101"/>
    </row>
  </sheetData>
  <mergeCells count="14">
    <mergeCell ref="B34:B36"/>
    <mergeCell ref="C34:H34"/>
    <mergeCell ref="I34:N34"/>
    <mergeCell ref="C35:E35"/>
    <mergeCell ref="F35:H35"/>
    <mergeCell ref="I35:K35"/>
    <mergeCell ref="L35:N35"/>
    <mergeCell ref="B8:B10"/>
    <mergeCell ref="C8:H8"/>
    <mergeCell ref="I8:N8"/>
    <mergeCell ref="C9:E9"/>
    <mergeCell ref="F9:H9"/>
    <mergeCell ref="I9:K9"/>
    <mergeCell ref="L9:N9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ŠP_ING._EMUIP_04_2026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Jenčová Sylvia</dc:creator>
  <cp:lastModifiedBy>palkova</cp:lastModifiedBy>
  <cp:lastPrinted>2026-05-15T09:02:44Z</cp:lastPrinted>
  <dcterms:created xsi:type="dcterms:W3CDTF">2026-03-16T18:46:47Z</dcterms:created>
  <dcterms:modified xsi:type="dcterms:W3CDTF">2026-06-22T10:44:30Z</dcterms:modified>
</cp:coreProperties>
</file>