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lkova\Downloads\"/>
    </mc:Choice>
  </mc:AlternateContent>
  <bookViews>
    <workbookView xWindow="0" yWindow="0" windowWidth="28800" windowHeight="11400"/>
  </bookViews>
  <sheets>
    <sheet name="ŠP_Bc_OMM_2026_DF" sheetId="4" r:id="rId1"/>
  </sheets>
  <externalReferences>
    <externalReference r:id="rId2"/>
  </externalReferences>
  <definedNames>
    <definedName name="data">'[1]moje IL dokumenty'!$A$1:$A$65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56" i="4" l="1"/>
  <c r="I56" i="4"/>
  <c r="G56" i="4"/>
  <c r="F56" i="4"/>
  <c r="S38" i="4"/>
  <c r="R38" i="4"/>
  <c r="P38" i="4"/>
  <c r="O38" i="4"/>
  <c r="M38" i="4"/>
  <c r="L38" i="4"/>
  <c r="J38" i="4"/>
  <c r="I38" i="4"/>
  <c r="G38" i="4"/>
  <c r="F38" i="4"/>
  <c r="D38" i="4"/>
  <c r="C38" i="4"/>
  <c r="R56" i="4" l="1"/>
  <c r="M39" i="4"/>
  <c r="M40" i="4" s="1"/>
  <c r="G39" i="4"/>
  <c r="S39" i="4"/>
  <c r="S40" i="4" s="1"/>
  <c r="G40" i="4" l="1"/>
  <c r="U39" i="4"/>
  <c r="U40" i="4" s="1"/>
</calcChain>
</file>

<file path=xl/sharedStrings.xml><?xml version="1.0" encoding="utf-8"?>
<sst xmlns="http://schemas.openxmlformats.org/spreadsheetml/2006/main" count="172" uniqueCount="74">
  <si>
    <t>S</t>
  </si>
  <si>
    <t xml:space="preserve">1. rok </t>
  </si>
  <si>
    <t xml:space="preserve">2. rok </t>
  </si>
  <si>
    <t xml:space="preserve">3. rok </t>
  </si>
  <si>
    <t>Zabezp.</t>
  </si>
  <si>
    <t>1. semester</t>
  </si>
  <si>
    <t>2. semester</t>
  </si>
  <si>
    <t>4. semester</t>
  </si>
  <si>
    <t>5. semester</t>
  </si>
  <si>
    <t>6. semester</t>
  </si>
  <si>
    <t>HOD</t>
  </si>
  <si>
    <t>KRED</t>
  </si>
  <si>
    <t>ZH</t>
  </si>
  <si>
    <t>KEE</t>
  </si>
  <si>
    <t>KMP</t>
  </si>
  <si>
    <t>KFUMM</t>
  </si>
  <si>
    <t>KM</t>
  </si>
  <si>
    <t>PH</t>
  </si>
  <si>
    <t>KIK</t>
  </si>
  <si>
    <t>KMMO</t>
  </si>
  <si>
    <t xml:space="preserve">  </t>
  </si>
  <si>
    <t>KNNI</t>
  </si>
  <si>
    <t xml:space="preserve">Odborná prax  </t>
  </si>
  <si>
    <t>ABS</t>
  </si>
  <si>
    <t>ŠS (kolokvium) - Obchodný manažment a marketing</t>
  </si>
  <si>
    <t>ŠS</t>
  </si>
  <si>
    <t>SPOLU (Profilové a povinné predmety)</t>
  </si>
  <si>
    <t>KMO</t>
  </si>
  <si>
    <t>Mobilitné okno</t>
  </si>
  <si>
    <t>SPOLU (PVP)</t>
  </si>
  <si>
    <t>3. semester</t>
  </si>
  <si>
    <t xml:space="preserve">Makroekonómia  </t>
  </si>
  <si>
    <t xml:space="preserve">Psychológia </t>
  </si>
  <si>
    <t xml:space="preserve">Matematika  </t>
  </si>
  <si>
    <t xml:space="preserve">Základy práva </t>
  </si>
  <si>
    <t xml:space="preserve">Účtovníctvo </t>
  </si>
  <si>
    <t xml:space="preserve">Odborný cudzí jazyk </t>
  </si>
  <si>
    <t xml:space="preserve">Manažment </t>
  </si>
  <si>
    <t xml:space="preserve">Mikroekonómia </t>
  </si>
  <si>
    <t xml:space="preserve">Odborný cudzí jazyk  2 </t>
  </si>
  <si>
    <t xml:space="preserve">Manažment ľudských zdrojov  </t>
  </si>
  <si>
    <t xml:space="preserve">Podniková ekonomika </t>
  </si>
  <si>
    <t xml:space="preserve">Digitálna a AI tvorba multimediálnych dokumentov </t>
  </si>
  <si>
    <t xml:space="preserve">Štatistika </t>
  </si>
  <si>
    <t xml:space="preserve">Metodológia sociálneho výskumu a dátová analytika </t>
  </si>
  <si>
    <t xml:space="preserve">Informatika a využitie umelej inteligencie </t>
  </si>
  <si>
    <t xml:space="preserve">Controlling </t>
  </si>
  <si>
    <t xml:space="preserve">Manažment inovácií </t>
  </si>
  <si>
    <t xml:space="preserve">Spotrebiteľské správanie  </t>
  </si>
  <si>
    <t xml:space="preserve">Manažment predaja a customer relationship management </t>
  </si>
  <si>
    <t xml:space="preserve">Medzinárodný obchod a medzinárodný marketing </t>
  </si>
  <si>
    <t xml:space="preserve">Rozhodovanie zákazníka v obchode </t>
  </si>
  <si>
    <t xml:space="preserve">Koučing v obchodnom manažmente </t>
  </si>
  <si>
    <t xml:space="preserve">Umelá inteligencia v marketingu </t>
  </si>
  <si>
    <t xml:space="preserve">Marketingová analytika a výkonnostný marketing </t>
  </si>
  <si>
    <t xml:space="preserve">Psychológia reklamy </t>
  </si>
  <si>
    <t xml:space="preserve">Obsahový marketing a manažment sociálnych médií </t>
  </si>
  <si>
    <t xml:space="preserve">Vyjednávanie a zvládanie náročných situácií v obchode </t>
  </si>
  <si>
    <t xml:space="preserve">Strategické Public Relations a reputačný manažment </t>
  </si>
  <si>
    <t xml:space="preserve">Prezentačné a komunikačné zručnosti obchodného manažéra </t>
  </si>
  <si>
    <t>Marketing</t>
  </si>
  <si>
    <t>Obchodná psychológia a obchodné správanie</t>
  </si>
  <si>
    <t>Teória obchodu a obchodný manažment</t>
  </si>
  <si>
    <t>Podnikanie v malých a stredných podnikoch</t>
  </si>
  <si>
    <t>Digitálny marketing a elektronický obchod</t>
  </si>
  <si>
    <t>Marketingová komunikácia a manažment značky</t>
  </si>
  <si>
    <t>Štruktúra vyučovacích predmetov:</t>
  </si>
  <si>
    <r>
      <t xml:space="preserve">Rovnaké </t>
    </r>
    <r>
      <rPr>
        <b/>
        <sz val="12"/>
        <color theme="1"/>
        <rFont val="Times New Roman"/>
        <family val="1"/>
        <charset val="238"/>
      </rPr>
      <t>povinné predmety pre všetkých študentov</t>
    </r>
    <r>
      <rPr>
        <sz val="12"/>
        <color theme="1"/>
        <rFont val="Times New Roman"/>
        <family val="1"/>
        <charset val="238"/>
      </rPr>
      <t xml:space="preserve"> Fakulty manažmentu, ekonomiky a obchodu (25 predmetov + Odborná prax + ŠS)</t>
    </r>
  </si>
  <si>
    <r>
      <t xml:space="preserve">Rovnaké </t>
    </r>
    <r>
      <rPr>
        <b/>
        <sz val="12"/>
        <color theme="1"/>
        <rFont val="Times New Roman"/>
        <family val="1"/>
        <charset val="238"/>
      </rPr>
      <t xml:space="preserve">povinné predmety </t>
    </r>
    <r>
      <rPr>
        <sz val="12"/>
        <color theme="1"/>
        <rFont val="Times New Roman"/>
        <family val="1"/>
        <charset val="238"/>
      </rPr>
      <t xml:space="preserve">len pre všetkých študentov študijného programu </t>
    </r>
    <r>
      <rPr>
        <b/>
        <sz val="12"/>
        <color theme="1"/>
        <rFont val="Times New Roman"/>
        <family val="1"/>
        <charset val="238"/>
      </rPr>
      <t xml:space="preserve">Obchodný manažment a marketing  </t>
    </r>
    <r>
      <rPr>
        <sz val="12"/>
        <color theme="1"/>
        <rFont val="Times New Roman"/>
        <family val="1"/>
        <charset val="238"/>
      </rPr>
      <t>(5 predmetov)</t>
    </r>
  </si>
  <si>
    <r>
      <rPr>
        <b/>
        <sz val="12"/>
        <color theme="1"/>
        <rFont val="Times New Roman"/>
        <family val="1"/>
        <charset val="238"/>
      </rPr>
      <t xml:space="preserve">Povinne voliteľné predmety </t>
    </r>
    <r>
      <rPr>
        <sz val="12"/>
        <color theme="1"/>
        <rFont val="Times New Roman"/>
        <family val="1"/>
        <charset val="238"/>
      </rPr>
      <t xml:space="preserve">pre študentov študijného programu </t>
    </r>
    <r>
      <rPr>
        <b/>
        <sz val="12"/>
        <color theme="1"/>
        <rFont val="Times New Roman"/>
        <family val="1"/>
        <charset val="238"/>
      </rPr>
      <t xml:space="preserve">Obchodný manažment a marketing </t>
    </r>
    <r>
      <rPr>
        <sz val="12"/>
        <color theme="1"/>
        <rFont val="Times New Roman"/>
        <family val="1"/>
        <charset val="238"/>
      </rPr>
      <t xml:space="preserve">(10 predmetov + mobilitné okno): študent si musí zapísať minimálne 4 predmety zo svojho študijného programu Obchodný manažment a marketing, pričom ďalšie PVP si môže zapísať aj z iných študijných programov. Aby dosiahol  požadovaný celkový počet kreditov, musí mať za celé štúdium zapísaných spolu minimálne 9 povinne voliteľných predmetov </t>
    </r>
  </si>
  <si>
    <t>ŠP: Bc Obchodný manažment a marketing - povinné predmety</t>
  </si>
  <si>
    <t>Povinne voliteľné predmety (študent si z nich vyberá minimálne 4 zo svojho študijného programu, ďalšie si môže vybrať aj z iných študijných programov)</t>
  </si>
  <si>
    <t>Výber 2. alebo 4. semester</t>
  </si>
  <si>
    <t>Výber 3. alebo 5.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</si>
</sst>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8"/>
      <color theme="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1">
    <xf numFmtId="0" fontId="0" fillId="0" borderId="0" xfId="0"/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44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69" xfId="1" applyFont="1" applyBorder="1" applyAlignment="1">
      <alignment horizontal="center" vertical="center" wrapText="1"/>
    </xf>
    <xf numFmtId="0" fontId="3" fillId="0" borderId="60" xfId="1" applyFont="1" applyBorder="1" applyAlignment="1">
      <alignment horizontal="center" vertical="center" wrapText="1"/>
    </xf>
    <xf numFmtId="0" fontId="2" fillId="0" borderId="70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8" fillId="0" borderId="0" xfId="1" applyFont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4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12" fillId="6" borderId="0" xfId="0" applyFont="1" applyFill="1" applyAlignment="1">
      <alignment horizontal="left" vertical="top" wrapText="1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17" fillId="2" borderId="10" xfId="1" applyFont="1" applyFill="1" applyBorder="1" applyAlignment="1">
      <alignment horizontal="center" vertical="center"/>
    </xf>
    <xf numFmtId="0" fontId="17" fillId="2" borderId="11" xfId="1" applyFont="1" applyFill="1" applyBorder="1" applyAlignment="1">
      <alignment horizontal="center" vertical="center"/>
    </xf>
    <xf numFmtId="0" fontId="17" fillId="2" borderId="12" xfId="1" applyFont="1" applyFill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33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3" fillId="0" borderId="21" xfId="1" applyFont="1" applyBorder="1" applyAlignment="1">
      <alignment vertical="center" wrapText="1"/>
    </xf>
    <xf numFmtId="0" fontId="17" fillId="2" borderId="37" xfId="1" applyFont="1" applyFill="1" applyBorder="1" applyAlignment="1">
      <alignment horizontal="center" vertical="center"/>
    </xf>
    <xf numFmtId="0" fontId="17" fillId="2" borderId="27" xfId="1" applyFont="1" applyFill="1" applyBorder="1" applyAlignment="1">
      <alignment horizontal="center" vertical="center"/>
    </xf>
    <xf numFmtId="0" fontId="17" fillId="2" borderId="28" xfId="1" applyFont="1" applyFill="1" applyBorder="1" applyAlignment="1">
      <alignment horizontal="center" vertical="center"/>
    </xf>
    <xf numFmtId="0" fontId="17" fillId="0" borderId="26" xfId="1" applyFont="1" applyBorder="1" applyAlignment="1">
      <alignment horizontal="center" vertical="center"/>
    </xf>
    <xf numFmtId="0" fontId="17" fillId="0" borderId="27" xfId="1" applyFont="1" applyBorder="1" applyAlignment="1">
      <alignment vertical="center"/>
    </xf>
    <xf numFmtId="0" fontId="17" fillId="0" borderId="36" xfId="1" applyFont="1" applyBorder="1" applyAlignment="1">
      <alignment vertical="center"/>
    </xf>
    <xf numFmtId="0" fontId="17" fillId="0" borderId="37" xfId="1" applyFont="1" applyBorder="1" applyAlignment="1">
      <alignment vertical="center"/>
    </xf>
    <xf numFmtId="0" fontId="17" fillId="0" borderId="27" xfId="1" applyFont="1" applyBorder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17" fillId="0" borderId="36" xfId="1" applyFont="1" applyBorder="1" applyAlignment="1">
      <alignment horizontal="center" vertical="center"/>
    </xf>
    <xf numFmtId="0" fontId="17" fillId="0" borderId="37" xfId="1" applyFont="1" applyBorder="1" applyAlignment="1">
      <alignment horizontal="center" vertical="center"/>
    </xf>
    <xf numFmtId="0" fontId="13" fillId="0" borderId="25" xfId="1" applyFont="1" applyBorder="1" applyAlignment="1">
      <alignment vertical="center" wrapText="1"/>
    </xf>
    <xf numFmtId="0" fontId="13" fillId="0" borderId="25" xfId="1" applyFont="1" applyBorder="1" applyAlignment="1">
      <alignment vertical="center"/>
    </xf>
    <xf numFmtId="0" fontId="17" fillId="2" borderId="38" xfId="1" applyFont="1" applyFill="1" applyBorder="1" applyAlignment="1">
      <alignment horizontal="center" vertical="center"/>
    </xf>
    <xf numFmtId="0" fontId="17" fillId="2" borderId="39" xfId="1" applyFont="1" applyFill="1" applyBorder="1" applyAlignment="1">
      <alignment horizontal="center" vertical="center"/>
    </xf>
    <xf numFmtId="0" fontId="17" fillId="2" borderId="19" xfId="1" applyFont="1" applyFill="1" applyBorder="1" applyAlignment="1">
      <alignment horizontal="center" vertical="center"/>
    </xf>
    <xf numFmtId="0" fontId="17" fillId="0" borderId="47" xfId="1" applyFont="1" applyBorder="1" applyAlignment="1">
      <alignment horizontal="center" vertical="center"/>
    </xf>
    <xf numFmtId="0" fontId="17" fillId="0" borderId="39" xfId="1" applyFont="1" applyBorder="1" applyAlignment="1">
      <alignment horizontal="center" vertical="center"/>
    </xf>
    <xf numFmtId="0" fontId="17" fillId="0" borderId="48" xfId="1" applyFont="1" applyBorder="1" applyAlignment="1">
      <alignment horizontal="center" vertical="center"/>
    </xf>
    <xf numFmtId="0" fontId="17" fillId="0" borderId="38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13" fillId="0" borderId="42" xfId="1" applyFont="1" applyBorder="1" applyAlignment="1">
      <alignment vertical="center" wrapText="1"/>
    </xf>
    <xf numFmtId="0" fontId="17" fillId="0" borderId="35" xfId="1" applyFont="1" applyBorder="1" applyAlignment="1">
      <alignment horizontal="center" vertical="center"/>
    </xf>
    <xf numFmtId="0" fontId="17" fillId="0" borderId="23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7" fillId="2" borderId="22" xfId="1" applyFont="1" applyFill="1" applyBorder="1" applyAlignment="1">
      <alignment horizontal="center" vertical="center"/>
    </xf>
    <xf numFmtId="0" fontId="17" fillId="2" borderId="23" xfId="1" applyFont="1" applyFill="1" applyBorder="1" applyAlignment="1">
      <alignment horizontal="center" vertical="center"/>
    </xf>
    <xf numFmtId="0" fontId="17" fillId="2" borderId="34" xfId="1" applyFont="1" applyFill="1" applyBorder="1" applyAlignment="1">
      <alignment horizontal="center" vertical="center"/>
    </xf>
    <xf numFmtId="0" fontId="17" fillId="0" borderId="22" xfId="1" applyFont="1" applyBorder="1" applyAlignment="1">
      <alignment horizontal="center" vertical="center"/>
    </xf>
    <xf numFmtId="0" fontId="17" fillId="0" borderId="34" xfId="1" applyFont="1" applyBorder="1" applyAlignment="1">
      <alignment horizontal="center" vertical="center"/>
    </xf>
    <xf numFmtId="0" fontId="13" fillId="0" borderId="20" xfId="1" applyFont="1" applyBorder="1" applyAlignment="1">
      <alignment vertical="center" wrapText="1"/>
    </xf>
    <xf numFmtId="0" fontId="17" fillId="2" borderId="26" xfId="1" applyFont="1" applyFill="1" applyBorder="1" applyAlignment="1">
      <alignment horizontal="center" vertical="center"/>
    </xf>
    <xf numFmtId="0" fontId="17" fillId="2" borderId="36" xfId="1" applyFont="1" applyFill="1" applyBorder="1" applyAlignment="1">
      <alignment horizontal="center" vertical="center"/>
    </xf>
    <xf numFmtId="0" fontId="17" fillId="0" borderId="73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17" fillId="0" borderId="66" xfId="1" applyFont="1" applyBorder="1" applyAlignment="1">
      <alignment horizontal="center" vertical="center"/>
    </xf>
    <xf numFmtId="0" fontId="17" fillId="2" borderId="30" xfId="1" applyFont="1" applyFill="1" applyBorder="1" applyAlignment="1">
      <alignment horizontal="center" vertical="center"/>
    </xf>
    <xf numFmtId="0" fontId="17" fillId="2" borderId="31" xfId="1" applyFont="1" applyFill="1" applyBorder="1" applyAlignment="1">
      <alignment horizontal="center" vertical="center"/>
    </xf>
    <xf numFmtId="0" fontId="17" fillId="2" borderId="43" xfId="1" applyFont="1" applyFill="1" applyBorder="1" applyAlignment="1">
      <alignment horizontal="center" vertical="center"/>
    </xf>
    <xf numFmtId="0" fontId="17" fillId="0" borderId="40" xfId="1" applyFont="1" applyBorder="1" applyAlignment="1">
      <alignment horizontal="center" vertical="center"/>
    </xf>
    <xf numFmtId="0" fontId="17" fillId="0" borderId="65" xfId="1" applyFont="1" applyBorder="1" applyAlignment="1">
      <alignment horizontal="center" vertical="center"/>
    </xf>
    <xf numFmtId="0" fontId="13" fillId="0" borderId="9" xfId="1" applyFont="1" applyBorder="1" applyAlignment="1">
      <alignment vertical="center" wrapText="1"/>
    </xf>
    <xf numFmtId="0" fontId="17" fillId="0" borderId="10" xfId="1" applyFont="1" applyBorder="1" applyAlignment="1">
      <alignment vertical="center"/>
    </xf>
    <xf numFmtId="0" fontId="17" fillId="0" borderId="11" xfId="1" applyFont="1" applyBorder="1" applyAlignment="1">
      <alignment vertical="center"/>
    </xf>
    <xf numFmtId="0" fontId="17" fillId="0" borderId="12" xfId="1" applyFont="1" applyBorder="1" applyAlignment="1">
      <alignment vertical="center"/>
    </xf>
    <xf numFmtId="0" fontId="17" fillId="0" borderId="37" xfId="1" applyFont="1" applyBorder="1" applyAlignment="1">
      <alignment horizontal="center" vertical="center" wrapText="1"/>
    </xf>
    <xf numFmtId="0" fontId="17" fillId="0" borderId="27" xfId="1" applyFont="1" applyBorder="1" applyAlignment="1">
      <alignment horizontal="center" vertical="center" wrapText="1"/>
    </xf>
    <xf numFmtId="0" fontId="17" fillId="0" borderId="28" xfId="1" applyFont="1" applyBorder="1" applyAlignment="1">
      <alignment horizontal="center" vertical="center" wrapText="1"/>
    </xf>
    <xf numFmtId="0" fontId="17" fillId="0" borderId="26" xfId="1" applyFont="1" applyBorder="1" applyAlignment="1">
      <alignment horizontal="center" vertical="center" wrapText="1"/>
    </xf>
    <xf numFmtId="0" fontId="17" fillId="0" borderId="36" xfId="1" applyFont="1" applyBorder="1" applyAlignment="1">
      <alignment horizontal="center" vertical="center" wrapText="1"/>
    </xf>
    <xf numFmtId="0" fontId="17" fillId="2" borderId="37" xfId="1" applyFont="1" applyFill="1" applyBorder="1" applyAlignment="1">
      <alignment horizontal="center" vertical="center" wrapText="1"/>
    </xf>
    <xf numFmtId="0" fontId="17" fillId="2" borderId="27" xfId="1" applyFont="1" applyFill="1" applyBorder="1" applyAlignment="1">
      <alignment horizontal="center" vertical="center" wrapText="1"/>
    </xf>
    <xf numFmtId="0" fontId="17" fillId="2" borderId="28" xfId="1" applyFont="1" applyFill="1" applyBorder="1" applyAlignment="1">
      <alignment horizontal="center" vertical="center" wrapText="1"/>
    </xf>
    <xf numFmtId="0" fontId="17" fillId="0" borderId="18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17" fillId="0" borderId="50" xfId="1" applyFont="1" applyBorder="1" applyAlignment="1">
      <alignment horizontal="center" vertical="center"/>
    </xf>
    <xf numFmtId="0" fontId="13" fillId="0" borderId="17" xfId="1" applyFont="1" applyBorder="1" applyAlignment="1">
      <alignment vertical="center" wrapText="1"/>
    </xf>
    <xf numFmtId="0" fontId="13" fillId="0" borderId="20" xfId="1" applyFont="1" applyBorder="1" applyAlignment="1">
      <alignment vertical="center"/>
    </xf>
    <xf numFmtId="0" fontId="17" fillId="0" borderId="28" xfId="1" applyFont="1" applyBorder="1" applyAlignment="1">
      <alignment vertical="center"/>
    </xf>
    <xf numFmtId="0" fontId="13" fillId="3" borderId="25" xfId="1" applyFont="1" applyFill="1" applyBorder="1" applyAlignment="1">
      <alignment vertical="center"/>
    </xf>
    <xf numFmtId="0" fontId="17" fillId="0" borderId="44" xfId="1" applyFont="1" applyBorder="1" applyAlignment="1">
      <alignment horizontal="center" vertical="center"/>
    </xf>
    <xf numFmtId="0" fontId="17" fillId="0" borderId="31" xfId="1" applyFont="1" applyBorder="1" applyAlignment="1">
      <alignment horizontal="center" vertical="center"/>
    </xf>
    <xf numFmtId="0" fontId="17" fillId="0" borderId="32" xfId="1" applyFont="1" applyBorder="1" applyAlignment="1">
      <alignment horizontal="center" vertical="center"/>
    </xf>
    <xf numFmtId="0" fontId="17" fillId="0" borderId="30" xfId="1" applyFont="1" applyBorder="1" applyAlignment="1">
      <alignment horizontal="center" vertical="center"/>
    </xf>
    <xf numFmtId="0" fontId="17" fillId="0" borderId="43" xfId="1" applyFont="1" applyBorder="1" applyAlignment="1">
      <alignment horizontal="center" vertical="center"/>
    </xf>
    <xf numFmtId="0" fontId="17" fillId="0" borderId="44" xfId="1" applyFont="1" applyBorder="1" applyAlignment="1">
      <alignment vertical="center"/>
    </xf>
    <xf numFmtId="0" fontId="17" fillId="0" borderId="31" xfId="1" applyFont="1" applyBorder="1" applyAlignment="1">
      <alignment vertical="center"/>
    </xf>
    <xf numFmtId="0" fontId="17" fillId="0" borderId="32" xfId="1" applyFont="1" applyBorder="1" applyAlignment="1">
      <alignment vertical="center"/>
    </xf>
    <xf numFmtId="0" fontId="13" fillId="0" borderId="29" xfId="1" applyFont="1" applyBorder="1" applyAlignment="1">
      <alignment vertical="center" wrapText="1"/>
    </xf>
    <xf numFmtId="0" fontId="17" fillId="2" borderId="35" xfId="1" applyFont="1" applyFill="1" applyBorder="1" applyAlignment="1">
      <alignment horizontal="center" vertical="center"/>
    </xf>
    <xf numFmtId="0" fontId="17" fillId="2" borderId="24" xfId="1" applyFont="1" applyFill="1" applyBorder="1" applyAlignment="1">
      <alignment horizontal="center" vertical="center"/>
    </xf>
    <xf numFmtId="0" fontId="17" fillId="3" borderId="28" xfId="1" applyFont="1" applyFill="1" applyBorder="1" applyAlignment="1">
      <alignment horizontal="center" vertical="center"/>
    </xf>
    <xf numFmtId="0" fontId="17" fillId="0" borderId="74" xfId="1" applyFont="1" applyBorder="1" applyAlignment="1">
      <alignment vertical="center" wrapText="1"/>
    </xf>
    <xf numFmtId="0" fontId="17" fillId="0" borderId="63" xfId="1" applyFont="1" applyBorder="1" applyAlignment="1">
      <alignment horizontal="center" vertical="center"/>
    </xf>
    <xf numFmtId="0" fontId="17" fillId="2" borderId="13" xfId="1" applyFont="1" applyFill="1" applyBorder="1" applyAlignment="1">
      <alignment horizontal="center" vertical="center"/>
    </xf>
    <xf numFmtId="0" fontId="17" fillId="2" borderId="33" xfId="1" applyFont="1" applyFill="1" applyBorder="1" applyAlignment="1">
      <alignment horizontal="center" vertical="center"/>
    </xf>
    <xf numFmtId="0" fontId="13" fillId="0" borderId="1" xfId="1" applyFont="1" applyBorder="1" applyAlignment="1">
      <alignment vertical="center" wrapText="1"/>
    </xf>
    <xf numFmtId="0" fontId="16" fillId="0" borderId="54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64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 wrapText="1"/>
    </xf>
    <xf numFmtId="0" fontId="16" fillId="0" borderId="0" xfId="1" applyFont="1" applyAlignment="1">
      <alignment vertical="center" wrapText="1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vertical="center" wrapText="1"/>
    </xf>
    <xf numFmtId="0" fontId="17" fillId="0" borderId="0" xfId="1" applyFont="1" applyAlignment="1">
      <alignment horizontal="center" vertical="center"/>
    </xf>
    <xf numFmtId="9" fontId="16" fillId="0" borderId="0" xfId="1" applyNumberFormat="1" applyFont="1" applyAlignment="1">
      <alignment horizontal="center" vertical="center"/>
    </xf>
    <xf numFmtId="9" fontId="14" fillId="0" borderId="0" xfId="1" applyNumberFormat="1" applyFont="1" applyAlignment="1">
      <alignment vertical="center" wrapText="1"/>
    </xf>
    <xf numFmtId="0" fontId="16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7" fillId="2" borderId="11" xfId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wrapText="1"/>
    </xf>
    <xf numFmtId="0" fontId="17" fillId="0" borderId="68" xfId="1" applyFont="1" applyBorder="1" applyAlignment="1">
      <alignment vertical="center" wrapText="1"/>
    </xf>
    <xf numFmtId="0" fontId="17" fillId="0" borderId="59" xfId="1" applyFont="1" applyBorder="1" applyAlignment="1">
      <alignment vertical="center" wrapText="1"/>
    </xf>
    <xf numFmtId="0" fontId="16" fillId="0" borderId="0" xfId="1" applyFont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7" fillId="0" borderId="71" xfId="1" applyFont="1" applyBorder="1" applyAlignment="1">
      <alignment vertical="center" wrapText="1"/>
    </xf>
    <xf numFmtId="0" fontId="17" fillId="0" borderId="61" xfId="1" applyFont="1" applyBorder="1" applyAlignment="1">
      <alignment vertical="center" wrapText="1"/>
    </xf>
    <xf numFmtId="0" fontId="17" fillId="2" borderId="44" xfId="1" applyFont="1" applyFill="1" applyBorder="1" applyAlignment="1">
      <alignment horizontal="center" vertical="center"/>
    </xf>
    <xf numFmtId="0" fontId="17" fillId="2" borderId="32" xfId="1" applyFont="1" applyFill="1" applyBorder="1" applyAlignment="1">
      <alignment horizontal="center" vertical="center"/>
    </xf>
    <xf numFmtId="0" fontId="17" fillId="0" borderId="72" xfId="1" applyFont="1" applyBorder="1" applyAlignment="1">
      <alignment vertical="center" wrapText="1"/>
    </xf>
    <xf numFmtId="0" fontId="16" fillId="0" borderId="6" xfId="1" applyFont="1" applyBorder="1" applyAlignment="1">
      <alignment vertical="center"/>
    </xf>
    <xf numFmtId="1" fontId="16" fillId="0" borderId="6" xfId="1" applyNumberFormat="1" applyFont="1" applyBorder="1" applyAlignment="1">
      <alignment horizontal="center" vertical="center"/>
    </xf>
    <xf numFmtId="1" fontId="16" fillId="0" borderId="64" xfId="1" applyNumberFormat="1" applyFont="1" applyBorder="1" applyAlignment="1">
      <alignment horizontal="center" vertical="center"/>
    </xf>
    <xf numFmtId="1" fontId="16" fillId="0" borderId="5" xfId="1" applyNumberFormat="1" applyFont="1" applyBorder="1" applyAlignment="1">
      <alignment horizontal="center" vertical="center"/>
    </xf>
    <xf numFmtId="1" fontId="16" fillId="0" borderId="7" xfId="1" applyNumberFormat="1" applyFont="1" applyBorder="1" applyAlignment="1">
      <alignment horizontal="center" vertical="center"/>
    </xf>
    <xf numFmtId="1" fontId="16" fillId="0" borderId="8" xfId="1" applyNumberFormat="1" applyFont="1" applyBorder="1" applyAlignment="1">
      <alignment horizontal="center" vertical="center"/>
    </xf>
    <xf numFmtId="1" fontId="16" fillId="0" borderId="56" xfId="1" applyNumberFormat="1" applyFont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7" fillId="0" borderId="5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64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6" fillId="4" borderId="70" xfId="1" applyFont="1" applyFill="1" applyBorder="1" applyAlignment="1">
      <alignment wrapText="1"/>
    </xf>
    <xf numFmtId="0" fontId="16" fillId="4" borderId="58" xfId="1" applyFont="1" applyFill="1" applyBorder="1" applyAlignment="1">
      <alignment wrapText="1"/>
    </xf>
    <xf numFmtId="0" fontId="16" fillId="4" borderId="58" xfId="1" applyFont="1" applyFill="1" applyBorder="1"/>
    <xf numFmtId="0" fontId="16" fillId="4" borderId="67" xfId="1" applyFont="1" applyFill="1" applyBorder="1" applyAlignment="1">
      <alignment wrapText="1"/>
    </xf>
    <xf numFmtId="0" fontId="16" fillId="4" borderId="46" xfId="1" applyFont="1" applyFill="1" applyBorder="1" applyAlignment="1">
      <alignment wrapText="1"/>
    </xf>
    <xf numFmtId="0" fontId="16" fillId="5" borderId="58" xfId="1" applyFont="1" applyFill="1" applyBorder="1"/>
    <xf numFmtId="0" fontId="16" fillId="4" borderId="69" xfId="1" applyFont="1" applyFill="1" applyBorder="1" applyAlignment="1">
      <alignment wrapText="1"/>
    </xf>
    <xf numFmtId="0" fontId="16" fillId="5" borderId="58" xfId="1" applyFont="1" applyFill="1" applyBorder="1" applyAlignment="1">
      <alignment wrapText="1"/>
    </xf>
    <xf numFmtId="0" fontId="16" fillId="5" borderId="49" xfId="1" applyFont="1" applyFill="1" applyBorder="1" applyAlignment="1">
      <alignment wrapText="1"/>
    </xf>
    <xf numFmtId="0" fontId="16" fillId="4" borderId="46" xfId="1" applyFont="1" applyFill="1" applyBorder="1" applyAlignment="1">
      <alignment horizontal="left"/>
    </xf>
    <xf numFmtId="49" fontId="16" fillId="4" borderId="58" xfId="1" applyNumberFormat="1" applyFont="1" applyFill="1" applyBorder="1"/>
    <xf numFmtId="0" fontId="16" fillId="4" borderId="46" xfId="1" applyFont="1" applyFill="1" applyBorder="1"/>
    <xf numFmtId="0" fontId="16" fillId="5" borderId="45" xfId="1" applyFont="1" applyFill="1" applyBorder="1"/>
    <xf numFmtId="0" fontId="16" fillId="4" borderId="70" xfId="1" applyFont="1" applyFill="1" applyBorder="1"/>
    <xf numFmtId="0" fontId="16" fillId="4" borderId="69" xfId="1" applyFont="1" applyFill="1" applyBorder="1"/>
    <xf numFmtId="0" fontId="16" fillId="6" borderId="11" xfId="1" applyFont="1" applyFill="1" applyBorder="1" applyAlignment="1">
      <alignment horizontal="left" vertical="center"/>
    </xf>
    <xf numFmtId="0" fontId="16" fillId="6" borderId="27" xfId="1" applyFont="1" applyFill="1" applyBorder="1" applyAlignment="1">
      <alignment horizontal="left" vertical="center"/>
    </xf>
    <xf numFmtId="0" fontId="16" fillId="6" borderId="27" xfId="1" applyFont="1" applyFill="1" applyBorder="1" applyAlignment="1">
      <alignment vertical="center"/>
    </xf>
    <xf numFmtId="0" fontId="16" fillId="6" borderId="39" xfId="1" applyFont="1" applyFill="1" applyBorder="1" applyAlignment="1">
      <alignment vertical="center" wrapText="1"/>
    </xf>
    <xf numFmtId="0" fontId="16" fillId="6" borderId="23" xfId="1" applyFont="1" applyFill="1" applyBorder="1" applyAlignment="1">
      <alignment vertical="center"/>
    </xf>
    <xf numFmtId="0" fontId="16" fillId="6" borderId="27" xfId="1" applyFont="1" applyFill="1" applyBorder="1" applyAlignment="1">
      <alignment horizontal="left" vertical="center" wrapText="1"/>
    </xf>
    <xf numFmtId="0" fontId="16" fillId="6" borderId="31" xfId="1" applyFont="1" applyFill="1" applyBorder="1" applyAlignment="1">
      <alignment vertical="center"/>
    </xf>
    <xf numFmtId="0" fontId="14" fillId="0" borderId="1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33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62" xfId="1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6" fillId="0" borderId="52" xfId="1" applyFont="1" applyBorder="1" applyAlignment="1">
      <alignment horizontal="center" vertical="center"/>
    </xf>
    <xf numFmtId="0" fontId="16" fillId="0" borderId="53" xfId="1" applyFont="1" applyBorder="1" applyAlignment="1">
      <alignment horizontal="center" vertical="center"/>
    </xf>
    <xf numFmtId="0" fontId="16" fillId="0" borderId="54" xfId="1" applyFont="1" applyBorder="1" applyAlignment="1">
      <alignment horizontal="center" vertical="center"/>
    </xf>
    <xf numFmtId="0" fontId="16" fillId="0" borderId="55" xfId="1" applyFont="1" applyBorder="1" applyAlignment="1">
      <alignment horizontal="center" vertical="center"/>
    </xf>
    <xf numFmtId="0" fontId="16" fillId="0" borderId="56" xfId="1" applyFont="1" applyBorder="1" applyAlignment="1">
      <alignment horizontal="center" vertical="center"/>
    </xf>
    <xf numFmtId="0" fontId="16" fillId="0" borderId="51" xfId="1" applyFont="1" applyBorder="1" applyAlignment="1">
      <alignment horizontal="center" vertical="center"/>
    </xf>
  </cellXfs>
  <cellStyles count="2">
    <cellStyle name="Normal 2" xfId="1"/>
    <cellStyle name="Normálna" xfId="0" builtinId="0"/>
  </cellStyles>
  <dxfs count="0"/>
  <tableStyles count="0" defaultTableStyle="TableStyleMedium2" defaultPivotStyle="PivotStyleLight16"/>
  <colors>
    <mruColors>
      <color rgb="FFCCECFF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mailunipo-my.sharepoint.com/personal/richard_fedorko_unipo_sk/Documents/__Skola/09-2025/OMM/S&#780;P_OMM_Bc%20%20-%2019052025%20v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ŠP_Bc_OMaM_2025 (3)"/>
      <sheetName val="ŠP_Bc_OMaM_2025 (2)"/>
      <sheetName val="ŠP_Bc_OMaM_2025"/>
      <sheetName val="AJ predmety"/>
      <sheetName val="Kontrola voci MAIS"/>
      <sheetName val="spolocne s OMM"/>
      <sheetName val="moje IL dokumen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name</v>
          </cell>
        </row>
        <row r="2">
          <cell r="A2" t="str">
            <v>AI v marketingu</v>
          </cell>
        </row>
        <row r="3">
          <cell r="A3" t="str">
            <v>Aktívny predaj</v>
          </cell>
        </row>
        <row r="4">
          <cell r="A4" t="str">
            <v>Behaviorálne financie</v>
          </cell>
        </row>
        <row r="5">
          <cell r="A5" t="str">
            <v>Budovanie značky</v>
          </cell>
        </row>
        <row r="6">
          <cell r="A6" t="str">
            <v>Cenotvorba a cenové rozhodovanie v marketingu</v>
          </cell>
        </row>
        <row r="7">
          <cell r="A7" t="str">
            <v>Controlling</v>
          </cell>
        </row>
        <row r="8">
          <cell r="A8" t="str">
            <v>Copywriting</v>
          </cell>
        </row>
        <row r="9">
          <cell r="A9" t="str">
            <v>Dane</v>
          </cell>
        </row>
        <row r="10">
          <cell r="A10" t="str">
            <v>Digitálne stratégie</v>
          </cell>
        </row>
        <row r="11">
          <cell r="A11" t="str">
            <v>Digitálny marketing</v>
          </cell>
        </row>
        <row r="12">
          <cell r="A12" t="str">
            <v>Elektronický obchod</v>
          </cell>
        </row>
        <row r="13">
          <cell r="A13" t="str">
            <v>Informatika a využitie umelej inteligencie</v>
          </cell>
        </row>
        <row r="14">
          <cell r="A14" t="str">
            <v>Investovanie</v>
          </cell>
        </row>
        <row r="15">
          <cell r="A15" t="str">
            <v>Koučing v obchodnom manažmente</v>
          </cell>
        </row>
        <row r="16">
          <cell r="A16" t="str">
            <v>Makroekonómia</v>
          </cell>
        </row>
        <row r="17">
          <cell r="A17" t="str">
            <v>Manažment</v>
          </cell>
        </row>
        <row r="18">
          <cell r="A18" t="str">
            <v>Manažment ľudských zdrojov</v>
          </cell>
        </row>
        <row r="19">
          <cell r="A19" t="str">
            <v>Marketing</v>
          </cell>
        </row>
        <row r="20">
          <cell r="A20" t="str">
            <v>Marketing na sociálnych sieťach</v>
          </cell>
        </row>
        <row r="21">
          <cell r="A21" t="str">
            <v>Marketing nehmotných produktov a podnikov služieb</v>
          </cell>
        </row>
        <row r="22">
          <cell r="A22" t="str">
            <v>Marketing vybraných oblastí</v>
          </cell>
        </row>
        <row r="23">
          <cell r="A23" t="str">
            <v>Marketingový výskum</v>
          </cell>
        </row>
        <row r="24">
          <cell r="A24" t="str">
            <v>Matematika</v>
          </cell>
        </row>
        <row r="25">
          <cell r="A25" t="str">
            <v>Medzinárodný obchod a medzinárodný marketing</v>
          </cell>
        </row>
        <row r="26">
          <cell r="A26" t="str">
            <v>Metodológia a metódy sociálneho výskumu</v>
          </cell>
        </row>
        <row r="27">
          <cell r="A27" t="str">
            <v>Mikroekonómia</v>
          </cell>
        </row>
        <row r="28">
          <cell r="A28" t="str">
            <v>Neuromarketing</v>
          </cell>
        </row>
        <row r="29">
          <cell r="A29" t="str">
            <v>Obchodná psychológia a obchodné správanie</v>
          </cell>
        </row>
        <row r="30">
          <cell r="A30" t="str">
            <v>Obchodný manažment</v>
          </cell>
        </row>
        <row r="31">
          <cell r="A31" t="str">
            <v>Obhajoba záverečnej práce</v>
          </cell>
        </row>
        <row r="32">
          <cell r="A32" t="str">
            <v>Obsahový marketing</v>
          </cell>
        </row>
        <row r="33">
          <cell r="A33" t="str">
            <v>Odborná prax</v>
          </cell>
        </row>
        <row r="34">
          <cell r="A34" t="str">
            <v>Odborný cudzí jazyk</v>
          </cell>
        </row>
        <row r="35">
          <cell r="A35" t="str">
            <v>Odborný cudzí jazyk 2</v>
          </cell>
        </row>
        <row r="36">
          <cell r="A36" t="str">
            <v>Odborný cudzí jazyk 3</v>
          </cell>
        </row>
        <row r="37">
          <cell r="A37" t="str">
            <v>Odborný cudzí jazyk 4</v>
          </cell>
        </row>
        <row r="38">
          <cell r="A38" t="str">
            <v>Odborný cudzí jazyk 5</v>
          </cell>
        </row>
        <row r="39">
          <cell r="A39" t="str">
            <v>Online reputačný manažment</v>
          </cell>
        </row>
        <row r="40">
          <cell r="A40" t="str">
            <v>Operačný manažment a logistika</v>
          </cell>
        </row>
        <row r="41">
          <cell r="A41" t="str">
            <v>Organizačná psychológia</v>
          </cell>
        </row>
        <row r="42">
          <cell r="A42" t="str">
            <v>Performance marketing</v>
          </cell>
        </row>
        <row r="43">
          <cell r="A43" t="str">
            <v>Podnikové financie</v>
          </cell>
        </row>
        <row r="44">
          <cell r="A44" t="str">
            <v>Podnikové plánovanie</v>
          </cell>
        </row>
        <row r="45">
          <cell r="A45" t="str">
            <v>PR v súčasnom marketingu</v>
          </cell>
        </row>
        <row r="46">
          <cell r="A46" t="str">
            <v>Prezentačné a komunikačné zručnosti obchodného manažéra</v>
          </cell>
        </row>
        <row r="47">
          <cell r="A47" t="str">
            <v>Prípadové štúdie z marketingu</v>
          </cell>
        </row>
        <row r="48">
          <cell r="A48" t="str">
            <v>Psychológia</v>
          </cell>
        </row>
        <row r="49">
          <cell r="A49" t="str">
            <v>Úvod do psychológie obchodu</v>
          </cell>
        </row>
        <row r="50">
          <cell r="A50" t="str">
            <v>Psychológia reklamy</v>
          </cell>
        </row>
        <row r="51">
          <cell r="A51" t="str">
            <v>Spotrebiteľské správanie</v>
          </cell>
        </row>
        <row r="52">
          <cell r="A52" t="str">
            <v>Štatistika</v>
          </cell>
        </row>
        <row r="53">
          <cell r="A53" t="str">
            <v>Štátna skúška (kolokvium)</v>
          </cell>
        </row>
        <row r="54">
          <cell r="A54" t="str">
            <v>Účtovníctvo</v>
          </cell>
        </row>
        <row r="55">
          <cell r="A55" t="str">
            <v>Vizuálna identita produktu v marketingu</v>
          </cell>
        </row>
        <row r="56">
          <cell r="A56" t="str">
            <v>Vizuálne aspekty v digitálnom marketingu</v>
          </cell>
        </row>
        <row r="57">
          <cell r="A57" t="str">
            <v>Vybrané kapitoly zo psychológie obchodu</v>
          </cell>
        </row>
        <row r="58">
          <cell r="A58" t="str">
            <v>Základy fungovania obchodu</v>
          </cell>
        </row>
        <row r="59">
          <cell r="A59" t="str">
            <v>Základy obchodného práva</v>
          </cell>
        </row>
        <row r="60">
          <cell r="A60" t="str">
            <v>Základy práva</v>
          </cell>
        </row>
        <row r="61">
          <cell r="A61" t="str">
            <v>Záverečná práca I</v>
          </cell>
        </row>
        <row r="62">
          <cell r="A62" t="str">
            <v>Záverečná práca II</v>
          </cell>
        </row>
        <row r="63">
          <cell r="A63" t="str">
            <v>Zvládanie náročných situácií v obchode</v>
          </cell>
        </row>
        <row r="64">
          <cell r="A64" t="str">
            <v>Podnikanie v malých a stredných podnikoch</v>
          </cell>
        </row>
        <row r="65">
          <cell r="A65" t="str">
            <v>Marketingová komunikácia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E640410-32C7-4536-9577-B06E7FCB7310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a10f7a45-ebff-4f7d-bff0-42c3330903a7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2:X68"/>
  <sheetViews>
    <sheetView tabSelected="1" topLeftCell="A16" zoomScale="70" zoomScaleNormal="70" workbookViewId="0">
      <selection activeCell="U46" sqref="U46"/>
    </sheetView>
  </sheetViews>
  <sheetFormatPr defaultColWidth="9.125" defaultRowHeight="12.75"/>
  <cols>
    <col min="1" max="1" width="4.75" style="1" customWidth="1"/>
    <col min="2" max="2" width="60.25" style="6" customWidth="1"/>
    <col min="3" max="3" width="8.125" style="7" customWidth="1"/>
    <col min="4" max="4" width="8.375" style="7" customWidth="1"/>
    <col min="5" max="5" width="8.125" style="7" customWidth="1"/>
    <col min="6" max="6" width="8.25" style="7" customWidth="1"/>
    <col min="7" max="7" width="8.125" style="7" customWidth="1"/>
    <col min="8" max="8" width="10.5" style="7" customWidth="1"/>
    <col min="9" max="9" width="8" style="7" customWidth="1"/>
    <col min="10" max="10" width="7.875" style="7" customWidth="1"/>
    <col min="11" max="11" width="12.125" style="7" customWidth="1"/>
    <col min="12" max="12" width="7.75" style="7" customWidth="1"/>
    <col min="13" max="13" width="8" style="7" customWidth="1"/>
    <col min="14" max="14" width="10.25" style="7" customWidth="1"/>
    <col min="15" max="15" width="8.125" style="7" customWidth="1"/>
    <col min="16" max="16" width="8.375" style="7" customWidth="1"/>
    <col min="17" max="17" width="10.125" style="7" customWidth="1"/>
    <col min="18" max="18" width="8.125" style="7" customWidth="1"/>
    <col min="19" max="20" width="8.375" style="7" customWidth="1"/>
    <col min="21" max="21" width="8.875" style="8" customWidth="1"/>
    <col min="22" max="22" width="4.125" style="1" customWidth="1"/>
    <col min="23" max="23" width="46.125" style="9" customWidth="1"/>
    <col min="24" max="24" width="13" style="10" customWidth="1"/>
    <col min="25" max="25" width="9.125" style="9" customWidth="1"/>
    <col min="26" max="16384" width="9.125" style="9"/>
  </cols>
  <sheetData>
    <row r="2" spans="1:23" ht="15.75">
      <c r="B2" s="32" t="s">
        <v>66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7"/>
    </row>
    <row r="3" spans="1:23" ht="15.75">
      <c r="B3" s="32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7"/>
    </row>
    <row r="4" spans="1:23" ht="31.5">
      <c r="B4" s="33" t="s">
        <v>67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7"/>
    </row>
    <row r="5" spans="1:23" ht="31.5">
      <c r="B5" s="34" t="s">
        <v>68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7"/>
    </row>
    <row r="6" spans="1:23" ht="110.25">
      <c r="B6" s="35" t="s">
        <v>69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7"/>
    </row>
    <row r="7" spans="1:23" ht="16.5" thickBot="1">
      <c r="B7" s="38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7"/>
    </row>
    <row r="8" spans="1:23" ht="16.149999999999999" customHeight="1" thickBot="1">
      <c r="A8" s="196"/>
      <c r="B8" s="199" t="s">
        <v>70</v>
      </c>
      <c r="C8" s="202" t="s">
        <v>1</v>
      </c>
      <c r="D8" s="203"/>
      <c r="E8" s="203"/>
      <c r="F8" s="203"/>
      <c r="G8" s="203"/>
      <c r="H8" s="204"/>
      <c r="I8" s="205" t="s">
        <v>2</v>
      </c>
      <c r="J8" s="206"/>
      <c r="K8" s="206"/>
      <c r="L8" s="206"/>
      <c r="M8" s="206"/>
      <c r="N8" s="207"/>
      <c r="O8" s="208" t="s">
        <v>3</v>
      </c>
      <c r="P8" s="206"/>
      <c r="Q8" s="206"/>
      <c r="R8" s="206"/>
      <c r="S8" s="206"/>
      <c r="T8" s="207"/>
      <c r="U8" s="189" t="s">
        <v>4</v>
      </c>
      <c r="V8" s="26"/>
      <c r="W8" s="27"/>
    </row>
    <row r="9" spans="1:23" ht="15" customHeight="1">
      <c r="A9" s="197"/>
      <c r="B9" s="200"/>
      <c r="C9" s="192" t="s">
        <v>5</v>
      </c>
      <c r="D9" s="193"/>
      <c r="E9" s="194"/>
      <c r="F9" s="195" t="s">
        <v>6</v>
      </c>
      <c r="G9" s="193"/>
      <c r="H9" s="194"/>
      <c r="I9" s="193" t="s">
        <v>30</v>
      </c>
      <c r="J9" s="193"/>
      <c r="K9" s="194"/>
      <c r="L9" s="193" t="s">
        <v>7</v>
      </c>
      <c r="M9" s="193"/>
      <c r="N9" s="194"/>
      <c r="O9" s="195" t="s">
        <v>8</v>
      </c>
      <c r="P9" s="193"/>
      <c r="Q9" s="209"/>
      <c r="R9" s="192" t="s">
        <v>9</v>
      </c>
      <c r="S9" s="193"/>
      <c r="T9" s="194"/>
      <c r="U9" s="190"/>
      <c r="V9" s="26"/>
      <c r="W9" s="27"/>
    </row>
    <row r="10" spans="1:23" ht="15" customHeight="1" thickBot="1">
      <c r="A10" s="198"/>
      <c r="B10" s="201"/>
      <c r="C10" s="101" t="s">
        <v>10</v>
      </c>
      <c r="D10" s="102" t="s">
        <v>11</v>
      </c>
      <c r="E10" s="103" t="s">
        <v>12</v>
      </c>
      <c r="F10" s="104" t="s">
        <v>10</v>
      </c>
      <c r="G10" s="102" t="s">
        <v>11</v>
      </c>
      <c r="H10" s="105" t="s">
        <v>12</v>
      </c>
      <c r="I10" s="101" t="s">
        <v>10</v>
      </c>
      <c r="J10" s="102" t="s">
        <v>11</v>
      </c>
      <c r="K10" s="103" t="s">
        <v>12</v>
      </c>
      <c r="L10" s="104" t="s">
        <v>10</v>
      </c>
      <c r="M10" s="102" t="s">
        <v>11</v>
      </c>
      <c r="N10" s="105" t="s">
        <v>12</v>
      </c>
      <c r="O10" s="101" t="s">
        <v>10</v>
      </c>
      <c r="P10" s="102" t="s">
        <v>11</v>
      </c>
      <c r="Q10" s="105" t="s">
        <v>12</v>
      </c>
      <c r="R10" s="101" t="s">
        <v>10</v>
      </c>
      <c r="S10" s="102" t="s">
        <v>11</v>
      </c>
      <c r="T10" s="103" t="s">
        <v>12</v>
      </c>
      <c r="U10" s="191"/>
      <c r="V10" s="26"/>
      <c r="W10" s="27"/>
    </row>
    <row r="11" spans="1:23" s="3" customFormat="1" ht="13.15" customHeight="1">
      <c r="A11" s="19">
        <v>1</v>
      </c>
      <c r="B11" s="167" t="s">
        <v>31</v>
      </c>
      <c r="C11" s="39"/>
      <c r="D11" s="40">
        <v>5</v>
      </c>
      <c r="E11" s="41" t="s">
        <v>0</v>
      </c>
      <c r="F11" s="42"/>
      <c r="G11" s="43"/>
      <c r="H11" s="44"/>
      <c r="I11" s="45"/>
      <c r="J11" s="43"/>
      <c r="K11" s="46"/>
      <c r="L11" s="42"/>
      <c r="M11" s="43"/>
      <c r="N11" s="44"/>
      <c r="O11" s="45"/>
      <c r="P11" s="43"/>
      <c r="Q11" s="46"/>
      <c r="R11" s="42"/>
      <c r="S11" s="43"/>
      <c r="T11" s="46"/>
      <c r="U11" s="47" t="s">
        <v>13</v>
      </c>
      <c r="V11" s="26"/>
      <c r="W11" s="28"/>
    </row>
    <row r="12" spans="1:23" s="3" customFormat="1" ht="13.15" customHeight="1">
      <c r="A12" s="15">
        <v>2</v>
      </c>
      <c r="B12" s="168" t="s">
        <v>32</v>
      </c>
      <c r="C12" s="48"/>
      <c r="D12" s="49">
        <v>4</v>
      </c>
      <c r="E12" s="50" t="s">
        <v>0</v>
      </c>
      <c r="F12" s="51"/>
      <c r="G12" s="52"/>
      <c r="H12" s="53"/>
      <c r="I12" s="54"/>
      <c r="J12" s="55"/>
      <c r="K12" s="56"/>
      <c r="L12" s="51"/>
      <c r="M12" s="55"/>
      <c r="N12" s="57"/>
      <c r="O12" s="58"/>
      <c r="P12" s="55"/>
      <c r="Q12" s="56"/>
      <c r="R12" s="51"/>
      <c r="S12" s="55"/>
      <c r="T12" s="56"/>
      <c r="U12" s="59" t="s">
        <v>14</v>
      </c>
      <c r="V12" s="26"/>
      <c r="W12" s="28"/>
    </row>
    <row r="13" spans="1:23" s="3" customFormat="1" ht="13.15" customHeight="1">
      <c r="A13" s="15">
        <v>3</v>
      </c>
      <c r="B13" s="169" t="s">
        <v>33</v>
      </c>
      <c r="C13" s="48"/>
      <c r="D13" s="49">
        <v>5</v>
      </c>
      <c r="E13" s="50" t="s">
        <v>0</v>
      </c>
      <c r="F13" s="51"/>
      <c r="G13" s="55"/>
      <c r="H13" s="57"/>
      <c r="I13" s="58"/>
      <c r="J13" s="55"/>
      <c r="K13" s="56"/>
      <c r="L13" s="51"/>
      <c r="M13" s="55"/>
      <c r="N13" s="57"/>
      <c r="O13" s="58"/>
      <c r="P13" s="55"/>
      <c r="Q13" s="56"/>
      <c r="R13" s="51"/>
      <c r="S13" s="55"/>
      <c r="T13" s="56"/>
      <c r="U13" s="60" t="s">
        <v>15</v>
      </c>
      <c r="V13" s="26"/>
      <c r="W13" s="28"/>
    </row>
    <row r="14" spans="1:23" s="3" customFormat="1" ht="13.15" customHeight="1">
      <c r="A14" s="15">
        <v>4</v>
      </c>
      <c r="B14" s="168" t="s">
        <v>34</v>
      </c>
      <c r="C14" s="48"/>
      <c r="D14" s="49">
        <v>4</v>
      </c>
      <c r="E14" s="50" t="s">
        <v>0</v>
      </c>
      <c r="F14" s="51"/>
      <c r="G14" s="55"/>
      <c r="H14" s="57"/>
      <c r="I14" s="58"/>
      <c r="J14" s="55"/>
      <c r="K14" s="56"/>
      <c r="L14" s="51"/>
      <c r="M14" s="55"/>
      <c r="N14" s="57"/>
      <c r="O14" s="58"/>
      <c r="P14" s="55"/>
      <c r="Q14" s="56"/>
      <c r="R14" s="51"/>
      <c r="S14" s="55"/>
      <c r="T14" s="56"/>
      <c r="U14" s="59" t="s">
        <v>16</v>
      </c>
      <c r="V14" s="26"/>
      <c r="W14" s="28"/>
    </row>
    <row r="15" spans="1:23" s="3" customFormat="1" ht="13.15" customHeight="1">
      <c r="A15" s="15">
        <v>5</v>
      </c>
      <c r="B15" s="168" t="s">
        <v>35</v>
      </c>
      <c r="C15" s="48"/>
      <c r="D15" s="49">
        <v>5</v>
      </c>
      <c r="E15" s="50" t="s">
        <v>0</v>
      </c>
      <c r="F15" s="51"/>
      <c r="G15" s="55"/>
      <c r="H15" s="57"/>
      <c r="I15" s="58"/>
      <c r="J15" s="55"/>
      <c r="K15" s="56"/>
      <c r="L15" s="51"/>
      <c r="M15" s="55"/>
      <c r="N15" s="57"/>
      <c r="O15" s="58"/>
      <c r="P15" s="55"/>
      <c r="Q15" s="56"/>
      <c r="R15" s="51"/>
      <c r="S15" s="55"/>
      <c r="T15" s="56"/>
      <c r="U15" s="59" t="s">
        <v>15</v>
      </c>
      <c r="V15" s="26"/>
      <c r="W15" s="28"/>
    </row>
    <row r="16" spans="1:23" s="3" customFormat="1" ht="13.15" customHeight="1" thickBot="1">
      <c r="A16" s="20">
        <v>6</v>
      </c>
      <c r="B16" s="170" t="s">
        <v>36</v>
      </c>
      <c r="C16" s="61"/>
      <c r="D16" s="62">
        <v>2</v>
      </c>
      <c r="E16" s="63" t="s">
        <v>17</v>
      </c>
      <c r="F16" s="64"/>
      <c r="G16" s="65"/>
      <c r="H16" s="66"/>
      <c r="I16" s="67"/>
      <c r="J16" s="65"/>
      <c r="K16" s="68"/>
      <c r="L16" s="64"/>
      <c r="M16" s="65"/>
      <c r="N16" s="66"/>
      <c r="O16" s="67"/>
      <c r="P16" s="65"/>
      <c r="Q16" s="68"/>
      <c r="R16" s="64"/>
      <c r="S16" s="65"/>
      <c r="T16" s="68"/>
      <c r="U16" s="69" t="s">
        <v>18</v>
      </c>
      <c r="V16" s="26"/>
      <c r="W16" s="28"/>
    </row>
    <row r="17" spans="1:24" s="3" customFormat="1" ht="13.15" customHeight="1">
      <c r="A17" s="15">
        <v>7</v>
      </c>
      <c r="B17" s="171" t="s">
        <v>37</v>
      </c>
      <c r="C17" s="70"/>
      <c r="D17" s="71"/>
      <c r="E17" s="72"/>
      <c r="F17" s="73"/>
      <c r="G17" s="74">
        <v>5</v>
      </c>
      <c r="H17" s="75" t="s">
        <v>0</v>
      </c>
      <c r="I17" s="70"/>
      <c r="J17" s="71"/>
      <c r="K17" s="72"/>
      <c r="L17" s="76"/>
      <c r="M17" s="71"/>
      <c r="N17" s="77"/>
      <c r="O17" s="70"/>
      <c r="P17" s="71"/>
      <c r="Q17" s="72"/>
      <c r="R17" s="76"/>
      <c r="S17" s="71"/>
      <c r="T17" s="72"/>
      <c r="U17" s="78" t="s">
        <v>16</v>
      </c>
      <c r="V17" s="26"/>
      <c r="W17" s="28"/>
    </row>
    <row r="18" spans="1:24" s="3" customFormat="1" ht="13.15" customHeight="1">
      <c r="A18" s="15">
        <v>8</v>
      </c>
      <c r="B18" s="171" t="s">
        <v>60</v>
      </c>
      <c r="C18" s="70"/>
      <c r="D18" s="71"/>
      <c r="E18" s="72"/>
      <c r="F18" s="73"/>
      <c r="G18" s="74">
        <v>5</v>
      </c>
      <c r="H18" s="75" t="s">
        <v>0</v>
      </c>
      <c r="I18" s="70"/>
      <c r="J18" s="71"/>
      <c r="K18" s="72"/>
      <c r="L18" s="76"/>
      <c r="M18" s="71"/>
      <c r="N18" s="77"/>
      <c r="O18" s="70"/>
      <c r="P18" s="71"/>
      <c r="Q18" s="72"/>
      <c r="R18" s="76"/>
      <c r="S18" s="71"/>
      <c r="T18" s="72"/>
      <c r="U18" s="59" t="s">
        <v>19</v>
      </c>
      <c r="V18" s="26"/>
      <c r="W18" s="28"/>
    </row>
    <row r="19" spans="1:24" s="3" customFormat="1" ht="13.15" customHeight="1">
      <c r="A19" s="15">
        <v>9</v>
      </c>
      <c r="B19" s="168" t="s">
        <v>38</v>
      </c>
      <c r="C19" s="58"/>
      <c r="D19" s="55"/>
      <c r="E19" s="56"/>
      <c r="F19" s="79"/>
      <c r="G19" s="49">
        <v>5</v>
      </c>
      <c r="H19" s="80" t="s">
        <v>0</v>
      </c>
      <c r="I19" s="58"/>
      <c r="J19" s="55"/>
      <c r="K19" s="56"/>
      <c r="L19" s="51"/>
      <c r="M19" s="55"/>
      <c r="N19" s="57"/>
      <c r="O19" s="58"/>
      <c r="P19" s="55"/>
      <c r="Q19" s="56"/>
      <c r="R19" s="51"/>
      <c r="S19" s="55"/>
      <c r="T19" s="56"/>
      <c r="U19" s="59" t="s">
        <v>13</v>
      </c>
      <c r="V19" s="26"/>
      <c r="W19" s="28"/>
    </row>
    <row r="20" spans="1:24" s="3" customFormat="1" ht="13.15" customHeight="1">
      <c r="A20" s="15">
        <v>10</v>
      </c>
      <c r="B20" s="172" t="s">
        <v>61</v>
      </c>
      <c r="C20" s="58"/>
      <c r="D20" s="55"/>
      <c r="E20" s="56"/>
      <c r="F20" s="79"/>
      <c r="G20" s="49">
        <v>5</v>
      </c>
      <c r="H20" s="80" t="s">
        <v>0</v>
      </c>
      <c r="I20" s="58"/>
      <c r="J20" s="55"/>
      <c r="K20" s="56"/>
      <c r="L20" s="51"/>
      <c r="M20" s="55"/>
      <c r="N20" s="57"/>
      <c r="O20" s="58"/>
      <c r="P20" s="55"/>
      <c r="Q20" s="56"/>
      <c r="R20" s="51"/>
      <c r="S20" s="55"/>
      <c r="T20" s="56"/>
      <c r="U20" s="60" t="s">
        <v>14</v>
      </c>
      <c r="V20" s="26"/>
      <c r="W20" s="28"/>
    </row>
    <row r="21" spans="1:24" s="3" customFormat="1" ht="13.15" customHeight="1" thickBot="1">
      <c r="A21" s="21">
        <v>11</v>
      </c>
      <c r="B21" s="173" t="s">
        <v>39</v>
      </c>
      <c r="C21" s="81"/>
      <c r="D21" s="82"/>
      <c r="E21" s="83"/>
      <c r="F21" s="84"/>
      <c r="G21" s="85">
        <v>3</v>
      </c>
      <c r="H21" s="86" t="s">
        <v>17</v>
      </c>
      <c r="I21" s="81"/>
      <c r="J21" s="82"/>
      <c r="K21" s="83"/>
      <c r="L21" s="87"/>
      <c r="M21" s="82"/>
      <c r="N21" s="88"/>
      <c r="O21" s="81"/>
      <c r="P21" s="82"/>
      <c r="Q21" s="83"/>
      <c r="R21" s="87"/>
      <c r="S21" s="82"/>
      <c r="T21" s="83"/>
      <c r="U21" s="89" t="s">
        <v>18</v>
      </c>
      <c r="V21" s="26"/>
      <c r="W21" s="28"/>
    </row>
    <row r="22" spans="1:24" s="3" customFormat="1" ht="13.15" customHeight="1">
      <c r="A22" s="19">
        <v>12</v>
      </c>
      <c r="B22" s="167" t="s">
        <v>40</v>
      </c>
      <c r="C22" s="45"/>
      <c r="D22" s="43"/>
      <c r="E22" s="46"/>
      <c r="F22" s="42"/>
      <c r="G22" s="43"/>
      <c r="H22" s="44"/>
      <c r="I22" s="39"/>
      <c r="J22" s="40">
        <v>5</v>
      </c>
      <c r="K22" s="41" t="s">
        <v>0</v>
      </c>
      <c r="L22" s="42"/>
      <c r="M22" s="43"/>
      <c r="N22" s="44"/>
      <c r="O22" s="90"/>
      <c r="P22" s="91"/>
      <c r="Q22" s="92"/>
      <c r="R22" s="42"/>
      <c r="S22" s="43"/>
      <c r="T22" s="46"/>
      <c r="U22" s="47" t="s">
        <v>16</v>
      </c>
      <c r="V22" s="26"/>
      <c r="W22" s="28"/>
    </row>
    <row r="23" spans="1:24" s="3" customFormat="1" ht="13.15" customHeight="1">
      <c r="A23" s="15">
        <v>13</v>
      </c>
      <c r="B23" s="171" t="s">
        <v>41</v>
      </c>
      <c r="C23" s="70"/>
      <c r="D23" s="71"/>
      <c r="E23" s="72"/>
      <c r="F23" s="76"/>
      <c r="G23" s="71"/>
      <c r="H23" s="77"/>
      <c r="I23" s="48"/>
      <c r="J23" s="49">
        <v>5</v>
      </c>
      <c r="K23" s="50" t="s">
        <v>0</v>
      </c>
      <c r="L23" s="76"/>
      <c r="M23" s="71"/>
      <c r="N23" s="77"/>
      <c r="O23" s="70"/>
      <c r="P23" s="71"/>
      <c r="Q23" s="72"/>
      <c r="R23" s="76"/>
      <c r="S23" s="71"/>
      <c r="T23" s="72"/>
      <c r="U23" s="59" t="s">
        <v>13</v>
      </c>
      <c r="V23" s="26"/>
      <c r="W23" s="28"/>
    </row>
    <row r="24" spans="1:24" s="4" customFormat="1" ht="13.15" customHeight="1">
      <c r="A24" s="15">
        <v>14</v>
      </c>
      <c r="B24" s="174" t="s">
        <v>62</v>
      </c>
      <c r="C24" s="93"/>
      <c r="D24" s="94"/>
      <c r="E24" s="95"/>
      <c r="F24" s="96"/>
      <c r="G24" s="94"/>
      <c r="H24" s="97"/>
      <c r="I24" s="98"/>
      <c r="J24" s="99">
        <v>5</v>
      </c>
      <c r="K24" s="100" t="s">
        <v>0</v>
      </c>
      <c r="L24" s="96"/>
      <c r="M24" s="94"/>
      <c r="N24" s="97"/>
      <c r="O24" s="93"/>
      <c r="P24" s="94"/>
      <c r="Q24" s="95"/>
      <c r="R24" s="96"/>
      <c r="S24" s="94"/>
      <c r="T24" s="95"/>
      <c r="U24" s="59" t="s">
        <v>19</v>
      </c>
      <c r="V24" s="29"/>
      <c r="W24" s="30"/>
      <c r="X24" s="5"/>
    </row>
    <row r="25" spans="1:24" s="2" customFormat="1" ht="13.15" customHeight="1">
      <c r="A25" s="15">
        <v>15</v>
      </c>
      <c r="B25" s="168" t="s">
        <v>42</v>
      </c>
      <c r="C25" s="58"/>
      <c r="D25" s="55"/>
      <c r="E25" s="56"/>
      <c r="F25" s="51"/>
      <c r="G25" s="55"/>
      <c r="H25" s="57"/>
      <c r="I25" s="48"/>
      <c r="J25" s="49">
        <v>5</v>
      </c>
      <c r="K25" s="50" t="s">
        <v>0</v>
      </c>
      <c r="L25" s="51"/>
      <c r="M25" s="55"/>
      <c r="N25" s="57"/>
      <c r="O25" s="58"/>
      <c r="P25" s="55"/>
      <c r="Q25" s="56"/>
      <c r="R25" s="51"/>
      <c r="S25" s="55"/>
      <c r="T25" s="56"/>
      <c r="U25" s="59" t="s">
        <v>19</v>
      </c>
      <c r="V25" s="26"/>
      <c r="W25" s="28"/>
      <c r="X25" s="3"/>
    </row>
    <row r="26" spans="1:24" s="2" customFormat="1" ht="13.15" customHeight="1" thickBot="1">
      <c r="A26" s="20">
        <v>16</v>
      </c>
      <c r="B26" s="175" t="s">
        <v>63</v>
      </c>
      <c r="C26" s="101"/>
      <c r="D26" s="102"/>
      <c r="E26" s="103"/>
      <c r="F26" s="104"/>
      <c r="G26" s="102"/>
      <c r="H26" s="105"/>
      <c r="I26" s="61"/>
      <c r="J26" s="62">
        <v>5</v>
      </c>
      <c r="K26" s="63" t="s">
        <v>0</v>
      </c>
      <c r="L26" s="104"/>
      <c r="M26" s="102"/>
      <c r="N26" s="105"/>
      <c r="O26" s="101"/>
      <c r="P26" s="102"/>
      <c r="Q26" s="103"/>
      <c r="R26" s="104"/>
      <c r="S26" s="102"/>
      <c r="T26" s="103"/>
      <c r="U26" s="106" t="s">
        <v>13</v>
      </c>
      <c r="V26" s="26"/>
      <c r="W26" s="28"/>
      <c r="X26" s="3"/>
    </row>
    <row r="27" spans="1:24" s="2" customFormat="1" ht="13.15" customHeight="1">
      <c r="A27" s="15">
        <v>17</v>
      </c>
      <c r="B27" s="176" t="s">
        <v>43</v>
      </c>
      <c r="C27" s="70"/>
      <c r="D27" s="71"/>
      <c r="E27" s="72"/>
      <c r="F27" s="76"/>
      <c r="G27" s="71"/>
      <c r="H27" s="77"/>
      <c r="I27" s="70"/>
      <c r="J27" s="71"/>
      <c r="K27" s="72"/>
      <c r="L27" s="73"/>
      <c r="M27" s="74">
        <v>5</v>
      </c>
      <c r="N27" s="75" t="s">
        <v>0</v>
      </c>
      <c r="O27" s="70"/>
      <c r="P27" s="71"/>
      <c r="Q27" s="72"/>
      <c r="R27" s="76"/>
      <c r="S27" s="71"/>
      <c r="T27" s="72"/>
      <c r="U27" s="107" t="s">
        <v>15</v>
      </c>
      <c r="V27" s="26"/>
      <c r="W27" s="28"/>
      <c r="X27" s="3"/>
    </row>
    <row r="28" spans="1:24" s="2" customFormat="1" ht="13.15" customHeight="1">
      <c r="A28" s="15">
        <v>18</v>
      </c>
      <c r="B28" s="177" t="s">
        <v>44</v>
      </c>
      <c r="C28" s="58"/>
      <c r="D28" s="55"/>
      <c r="E28" s="56"/>
      <c r="F28" s="51" t="s">
        <v>20</v>
      </c>
      <c r="G28" s="55"/>
      <c r="H28" s="57"/>
      <c r="I28" s="54"/>
      <c r="J28" s="52"/>
      <c r="K28" s="108"/>
      <c r="L28" s="79"/>
      <c r="M28" s="49">
        <v>5</v>
      </c>
      <c r="N28" s="80" t="s">
        <v>0</v>
      </c>
      <c r="O28" s="58"/>
      <c r="P28" s="55"/>
      <c r="Q28" s="56"/>
      <c r="R28" s="51"/>
      <c r="S28" s="55"/>
      <c r="T28" s="56"/>
      <c r="U28" s="109" t="s">
        <v>16</v>
      </c>
      <c r="V28" s="26"/>
      <c r="W28" s="28"/>
      <c r="X28" s="3"/>
    </row>
    <row r="29" spans="1:24" s="2" customFormat="1" ht="13.15" customHeight="1">
      <c r="A29" s="15">
        <v>19</v>
      </c>
      <c r="B29" s="178" t="s">
        <v>45</v>
      </c>
      <c r="C29" s="70"/>
      <c r="D29" s="71"/>
      <c r="E29" s="72"/>
      <c r="F29" s="76"/>
      <c r="G29" s="71"/>
      <c r="H29" s="77"/>
      <c r="I29" s="70"/>
      <c r="J29" s="71"/>
      <c r="K29" s="72"/>
      <c r="L29" s="73"/>
      <c r="M29" s="74">
        <v>5</v>
      </c>
      <c r="N29" s="75" t="s">
        <v>0</v>
      </c>
      <c r="O29" s="70"/>
      <c r="P29" s="71"/>
      <c r="Q29" s="72"/>
      <c r="R29" s="76"/>
      <c r="S29" s="71"/>
      <c r="T29" s="72"/>
      <c r="U29" s="107" t="s">
        <v>15</v>
      </c>
      <c r="V29" s="26"/>
      <c r="W29" s="28"/>
      <c r="X29" s="3"/>
    </row>
    <row r="30" spans="1:24" s="2" customFormat="1" ht="13.15" customHeight="1">
      <c r="A30" s="15">
        <v>20</v>
      </c>
      <c r="B30" s="174" t="s">
        <v>64</v>
      </c>
      <c r="C30" s="70"/>
      <c r="D30" s="71"/>
      <c r="E30" s="72"/>
      <c r="F30" s="76"/>
      <c r="G30" s="71"/>
      <c r="H30" s="77"/>
      <c r="I30" s="70"/>
      <c r="J30" s="71"/>
      <c r="K30" s="72"/>
      <c r="L30" s="79"/>
      <c r="M30" s="49">
        <v>4</v>
      </c>
      <c r="N30" s="80" t="s">
        <v>0</v>
      </c>
      <c r="O30" s="70"/>
      <c r="P30" s="71"/>
      <c r="Q30" s="72"/>
      <c r="R30" s="76"/>
      <c r="S30" s="71"/>
      <c r="T30" s="72"/>
      <c r="U30" s="107" t="s">
        <v>19</v>
      </c>
      <c r="V30" s="26"/>
      <c r="W30" s="28"/>
      <c r="X30" s="3"/>
    </row>
    <row r="31" spans="1:24" s="2" customFormat="1" ht="13.15" customHeight="1" thickBot="1">
      <c r="A31" s="21">
        <v>21</v>
      </c>
      <c r="B31" s="179" t="s">
        <v>65</v>
      </c>
      <c r="C31" s="110"/>
      <c r="D31" s="111"/>
      <c r="E31" s="112"/>
      <c r="F31" s="113"/>
      <c r="G31" s="111"/>
      <c r="H31" s="114"/>
      <c r="I31" s="110"/>
      <c r="J31" s="111"/>
      <c r="K31" s="112"/>
      <c r="L31" s="84"/>
      <c r="M31" s="85">
        <v>4</v>
      </c>
      <c r="N31" s="86" t="s">
        <v>0</v>
      </c>
      <c r="O31" s="115"/>
      <c r="P31" s="116"/>
      <c r="Q31" s="117"/>
      <c r="R31" s="113"/>
      <c r="S31" s="111"/>
      <c r="T31" s="112"/>
      <c r="U31" s="118" t="s">
        <v>19</v>
      </c>
      <c r="V31" s="26"/>
      <c r="W31" s="28"/>
      <c r="X31" s="3"/>
    </row>
    <row r="32" spans="1:24" s="2" customFormat="1" ht="13.15" customHeight="1">
      <c r="A32" s="19">
        <v>22</v>
      </c>
      <c r="B32" s="180" t="s">
        <v>46</v>
      </c>
      <c r="C32" s="45"/>
      <c r="D32" s="43"/>
      <c r="E32" s="46"/>
      <c r="F32" s="42"/>
      <c r="G32" s="43"/>
      <c r="H32" s="44"/>
      <c r="I32" s="45"/>
      <c r="J32" s="43"/>
      <c r="K32" s="46"/>
      <c r="L32" s="42"/>
      <c r="M32" s="43"/>
      <c r="N32" s="44"/>
      <c r="O32" s="39"/>
      <c r="P32" s="40">
        <v>5</v>
      </c>
      <c r="Q32" s="41" t="s">
        <v>0</v>
      </c>
      <c r="R32" s="42"/>
      <c r="S32" s="43"/>
      <c r="T32" s="46"/>
      <c r="U32" s="47" t="s">
        <v>16</v>
      </c>
      <c r="V32" s="26"/>
      <c r="W32" s="31"/>
      <c r="X32" s="3"/>
    </row>
    <row r="33" spans="1:24" s="2" customFormat="1" ht="13.15" customHeight="1">
      <c r="A33" s="15">
        <v>23</v>
      </c>
      <c r="B33" s="169" t="s">
        <v>47</v>
      </c>
      <c r="C33" s="70"/>
      <c r="D33" s="71"/>
      <c r="E33" s="72"/>
      <c r="F33" s="76"/>
      <c r="G33" s="71"/>
      <c r="H33" s="77"/>
      <c r="I33" s="70"/>
      <c r="J33" s="71"/>
      <c r="K33" s="72"/>
      <c r="L33" s="76"/>
      <c r="M33" s="71"/>
      <c r="N33" s="77"/>
      <c r="O33" s="119"/>
      <c r="P33" s="74">
        <v>5</v>
      </c>
      <c r="Q33" s="120" t="s">
        <v>0</v>
      </c>
      <c r="R33" s="76"/>
      <c r="S33" s="71"/>
      <c r="T33" s="72"/>
      <c r="U33" s="78" t="s">
        <v>21</v>
      </c>
      <c r="V33" s="26"/>
      <c r="W33" s="31"/>
      <c r="X33" s="3"/>
    </row>
    <row r="34" spans="1:24" s="2" customFormat="1" ht="13.15" customHeight="1">
      <c r="A34" s="15">
        <v>24</v>
      </c>
      <c r="B34" s="181" t="s">
        <v>48</v>
      </c>
      <c r="C34" s="58"/>
      <c r="D34" s="55"/>
      <c r="E34" s="56"/>
      <c r="F34" s="51"/>
      <c r="G34" s="55"/>
      <c r="H34" s="57"/>
      <c r="I34" s="58"/>
      <c r="J34" s="55"/>
      <c r="K34" s="56"/>
      <c r="L34" s="51"/>
      <c r="M34" s="55"/>
      <c r="N34" s="57"/>
      <c r="O34" s="48"/>
      <c r="P34" s="49">
        <v>5</v>
      </c>
      <c r="Q34" s="50" t="s">
        <v>0</v>
      </c>
      <c r="R34" s="51"/>
      <c r="S34" s="55"/>
      <c r="T34" s="121"/>
      <c r="U34" s="78" t="s">
        <v>21</v>
      </c>
      <c r="V34" s="26"/>
      <c r="W34" s="31"/>
      <c r="X34" s="3"/>
    </row>
    <row r="35" spans="1:24" s="3" customFormat="1" ht="13.15" customHeight="1" thickBot="1">
      <c r="A35" s="20">
        <v>25</v>
      </c>
      <c r="B35" s="170" t="s">
        <v>49</v>
      </c>
      <c r="C35" s="67"/>
      <c r="D35" s="65"/>
      <c r="E35" s="68"/>
      <c r="F35" s="64"/>
      <c r="G35" s="65"/>
      <c r="H35" s="66"/>
      <c r="I35" s="67"/>
      <c r="J35" s="65"/>
      <c r="K35" s="68"/>
      <c r="L35" s="64"/>
      <c r="M35" s="65"/>
      <c r="N35" s="66"/>
      <c r="O35" s="61"/>
      <c r="P35" s="62">
        <v>5</v>
      </c>
      <c r="Q35" s="63" t="s">
        <v>0</v>
      </c>
      <c r="R35" s="122"/>
      <c r="S35" s="65"/>
      <c r="T35" s="123"/>
      <c r="U35" s="106" t="s">
        <v>21</v>
      </c>
      <c r="V35" s="26"/>
      <c r="W35" s="28"/>
    </row>
    <row r="36" spans="1:24" s="2" customFormat="1" ht="13.15" customHeight="1">
      <c r="A36" s="24">
        <v>27</v>
      </c>
      <c r="B36" s="167" t="s">
        <v>22</v>
      </c>
      <c r="C36" s="45"/>
      <c r="D36" s="43"/>
      <c r="E36" s="46"/>
      <c r="F36" s="42"/>
      <c r="G36" s="43"/>
      <c r="H36" s="44"/>
      <c r="I36" s="45"/>
      <c r="J36" s="43"/>
      <c r="K36" s="46"/>
      <c r="L36" s="42"/>
      <c r="M36" s="43"/>
      <c r="N36" s="44"/>
      <c r="O36" s="45"/>
      <c r="P36" s="43"/>
      <c r="Q36" s="46"/>
      <c r="R36" s="124"/>
      <c r="S36" s="40">
        <v>12</v>
      </c>
      <c r="T36" s="125" t="s">
        <v>23</v>
      </c>
      <c r="U36" s="126"/>
      <c r="V36" s="26"/>
      <c r="W36" s="28"/>
      <c r="X36" s="3"/>
    </row>
    <row r="37" spans="1:24" s="3" customFormat="1" ht="13.15" customHeight="1" thickBot="1">
      <c r="A37" s="22">
        <v>30</v>
      </c>
      <c r="B37" s="173" t="s">
        <v>24</v>
      </c>
      <c r="C37" s="110"/>
      <c r="D37" s="111"/>
      <c r="E37" s="112"/>
      <c r="F37" s="113"/>
      <c r="G37" s="111"/>
      <c r="H37" s="114"/>
      <c r="I37" s="110"/>
      <c r="J37" s="111"/>
      <c r="K37" s="112"/>
      <c r="L37" s="113"/>
      <c r="M37" s="111"/>
      <c r="N37" s="114"/>
      <c r="O37" s="110"/>
      <c r="P37" s="111"/>
      <c r="Q37" s="112"/>
      <c r="R37" s="84"/>
      <c r="S37" s="85">
        <v>16</v>
      </c>
      <c r="T37" s="86" t="s">
        <v>25</v>
      </c>
      <c r="U37" s="89"/>
      <c r="V37" s="26"/>
      <c r="W37" s="28"/>
    </row>
    <row r="38" spans="1:24" s="3" customFormat="1" ht="16.5" thickBot="1">
      <c r="A38" s="23"/>
      <c r="B38" s="127" t="s">
        <v>26</v>
      </c>
      <c r="C38" s="128">
        <f>SUM(C11:C16)</f>
        <v>0</v>
      </c>
      <c r="D38" s="129">
        <f>SUM(D11:D16)</f>
        <v>25</v>
      </c>
      <c r="E38" s="130"/>
      <c r="F38" s="131">
        <f>SUM(F11:F37)</f>
        <v>0</v>
      </c>
      <c r="G38" s="129">
        <f>SUM(G11:G37)</f>
        <v>23</v>
      </c>
      <c r="H38" s="132"/>
      <c r="I38" s="128">
        <f>SUM(I11:I37)</f>
        <v>0</v>
      </c>
      <c r="J38" s="129">
        <f>SUM(J11:J37)</f>
        <v>25</v>
      </c>
      <c r="K38" s="130"/>
      <c r="L38" s="131">
        <f>SUM(L11:L37)</f>
        <v>0</v>
      </c>
      <c r="M38" s="129">
        <f>SUM(M11:M37)</f>
        <v>23</v>
      </c>
      <c r="N38" s="132"/>
      <c r="O38" s="128">
        <f>SUM(O11:O37)</f>
        <v>0</v>
      </c>
      <c r="P38" s="129">
        <f>SUM(P11:P37)</f>
        <v>20</v>
      </c>
      <c r="Q38" s="130"/>
      <c r="R38" s="131">
        <f>SUM(R11:R37)</f>
        <v>0</v>
      </c>
      <c r="S38" s="129">
        <f>SUM(S11:S37)</f>
        <v>28</v>
      </c>
      <c r="T38" s="129"/>
      <c r="U38" s="133"/>
      <c r="V38" s="26"/>
      <c r="W38" s="28"/>
    </row>
    <row r="39" spans="1:24" s="10" customFormat="1" ht="15.75">
      <c r="A39" s="11"/>
      <c r="B39" s="134"/>
      <c r="C39" s="135"/>
      <c r="D39" s="135"/>
      <c r="E39" s="135"/>
      <c r="F39" s="135"/>
      <c r="G39" s="135">
        <f>G38+D38</f>
        <v>48</v>
      </c>
      <c r="H39" s="135"/>
      <c r="I39" s="135"/>
      <c r="J39" s="135"/>
      <c r="K39" s="135"/>
      <c r="L39" s="135"/>
      <c r="M39" s="135">
        <f>J38+M38</f>
        <v>48</v>
      </c>
      <c r="N39" s="135"/>
      <c r="O39" s="135"/>
      <c r="P39" s="135"/>
      <c r="Q39" s="135"/>
      <c r="R39" s="135"/>
      <c r="S39" s="135">
        <f>P38+S38</f>
        <v>48</v>
      </c>
      <c r="T39" s="135"/>
      <c r="U39" s="37">
        <f>G39+M39+S39</f>
        <v>144</v>
      </c>
      <c r="V39" s="26"/>
      <c r="W39" s="27"/>
    </row>
    <row r="40" spans="1:24" s="10" customFormat="1" ht="15.75">
      <c r="A40" s="1"/>
      <c r="B40" s="136"/>
      <c r="C40" s="137"/>
      <c r="D40" s="137"/>
      <c r="E40" s="137"/>
      <c r="F40" s="137"/>
      <c r="G40" s="138">
        <f>G39/60</f>
        <v>0.8</v>
      </c>
      <c r="H40" s="135"/>
      <c r="I40" s="135"/>
      <c r="J40" s="135"/>
      <c r="K40" s="135"/>
      <c r="L40" s="135"/>
      <c r="M40" s="138">
        <f>M39/60</f>
        <v>0.8</v>
      </c>
      <c r="N40" s="135"/>
      <c r="O40" s="135"/>
      <c r="P40" s="135"/>
      <c r="Q40" s="135"/>
      <c r="R40" s="135"/>
      <c r="S40" s="138">
        <f>S39/60</f>
        <v>0.8</v>
      </c>
      <c r="T40" s="135"/>
      <c r="U40" s="139">
        <f>U39/180</f>
        <v>0.8</v>
      </c>
      <c r="V40" s="26"/>
      <c r="W40" s="27"/>
    </row>
    <row r="41" spans="1:24" s="10" customFormat="1" ht="16.5" thickBot="1">
      <c r="A41" s="1"/>
      <c r="B41" s="136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37"/>
      <c r="V41" s="26"/>
      <c r="W41" s="27"/>
    </row>
    <row r="42" spans="1:24" s="10" customFormat="1" ht="16.5" thickBot="1">
      <c r="A42" s="196"/>
      <c r="B42" s="213" t="s">
        <v>71</v>
      </c>
      <c r="C42" s="215" t="s">
        <v>1</v>
      </c>
      <c r="D42" s="216"/>
      <c r="E42" s="216"/>
      <c r="F42" s="216"/>
      <c r="G42" s="216"/>
      <c r="H42" s="216"/>
      <c r="I42" s="217" t="s">
        <v>2</v>
      </c>
      <c r="J42" s="218"/>
      <c r="K42" s="218"/>
      <c r="L42" s="218"/>
      <c r="M42" s="218"/>
      <c r="N42" s="219"/>
      <c r="O42" s="218" t="s">
        <v>3</v>
      </c>
      <c r="P42" s="218"/>
      <c r="Q42" s="219"/>
      <c r="R42" s="210" t="s">
        <v>4</v>
      </c>
      <c r="S42" s="140"/>
      <c r="T42" s="140"/>
      <c r="U42" s="141"/>
      <c r="V42" s="26"/>
      <c r="W42" s="27"/>
    </row>
    <row r="43" spans="1:24" s="10" customFormat="1" ht="15" customHeight="1" thickBot="1">
      <c r="A43" s="197"/>
      <c r="B43" s="214"/>
      <c r="C43" s="215" t="s">
        <v>5</v>
      </c>
      <c r="D43" s="216"/>
      <c r="E43" s="220"/>
      <c r="F43" s="215" t="s">
        <v>72</v>
      </c>
      <c r="G43" s="216"/>
      <c r="H43" s="216"/>
      <c r="I43" s="215" t="s">
        <v>73</v>
      </c>
      <c r="J43" s="216"/>
      <c r="K43" s="220"/>
      <c r="L43" s="216" t="s">
        <v>72</v>
      </c>
      <c r="M43" s="216"/>
      <c r="N43" s="220"/>
      <c r="O43" s="216" t="s">
        <v>73</v>
      </c>
      <c r="P43" s="216"/>
      <c r="Q43" s="220"/>
      <c r="R43" s="211"/>
      <c r="S43" s="135"/>
      <c r="T43" s="135"/>
      <c r="U43" s="141"/>
      <c r="V43" s="26"/>
      <c r="W43" s="27"/>
    </row>
    <row r="44" spans="1:24" s="10" customFormat="1" ht="15" customHeight="1" thickBot="1">
      <c r="A44" s="198"/>
      <c r="B44" s="214"/>
      <c r="C44" s="162" t="s">
        <v>10</v>
      </c>
      <c r="D44" s="163" t="s">
        <v>11</v>
      </c>
      <c r="E44" s="164" t="s">
        <v>12</v>
      </c>
      <c r="F44" s="162" t="s">
        <v>10</v>
      </c>
      <c r="G44" s="163" t="s">
        <v>11</v>
      </c>
      <c r="H44" s="165" t="s">
        <v>12</v>
      </c>
      <c r="I44" s="162" t="s">
        <v>10</v>
      </c>
      <c r="J44" s="163" t="s">
        <v>11</v>
      </c>
      <c r="K44" s="165" t="s">
        <v>12</v>
      </c>
      <c r="L44" s="166" t="s">
        <v>10</v>
      </c>
      <c r="M44" s="163" t="s">
        <v>11</v>
      </c>
      <c r="N44" s="164" t="s">
        <v>12</v>
      </c>
      <c r="O44" s="162" t="s">
        <v>10</v>
      </c>
      <c r="P44" s="163" t="s">
        <v>11</v>
      </c>
      <c r="Q44" s="165" t="s">
        <v>12</v>
      </c>
      <c r="R44" s="212"/>
      <c r="S44" s="137"/>
      <c r="T44" s="137"/>
      <c r="U44" s="141"/>
      <c r="V44" s="26"/>
      <c r="W44" s="27"/>
    </row>
    <row r="45" spans="1:24" ht="15.75">
      <c r="A45" s="16">
        <v>1</v>
      </c>
      <c r="B45" s="182" t="s">
        <v>50</v>
      </c>
      <c r="C45" s="43"/>
      <c r="D45" s="43"/>
      <c r="E45" s="44"/>
      <c r="F45" s="39"/>
      <c r="G45" s="142">
        <v>4</v>
      </c>
      <c r="H45" s="143" t="s">
        <v>17</v>
      </c>
      <c r="I45" s="45"/>
      <c r="J45" s="43"/>
      <c r="K45" s="46"/>
      <c r="L45" s="42"/>
      <c r="M45" s="43"/>
      <c r="N45" s="44"/>
      <c r="O45" s="45"/>
      <c r="P45" s="43"/>
      <c r="Q45" s="46"/>
      <c r="R45" s="144" t="s">
        <v>19</v>
      </c>
      <c r="S45" s="137"/>
      <c r="T45" s="137"/>
      <c r="U45" s="37"/>
      <c r="V45" s="26"/>
      <c r="W45" s="27"/>
    </row>
    <row r="46" spans="1:24" s="10" customFormat="1" ht="15.75">
      <c r="A46" s="14">
        <v>2</v>
      </c>
      <c r="B46" s="183" t="s">
        <v>51</v>
      </c>
      <c r="C46" s="94"/>
      <c r="D46" s="94"/>
      <c r="E46" s="97"/>
      <c r="F46" s="48"/>
      <c r="G46" s="99">
        <v>4</v>
      </c>
      <c r="H46" s="100" t="s">
        <v>17</v>
      </c>
      <c r="I46" s="58"/>
      <c r="J46" s="55"/>
      <c r="K46" s="56"/>
      <c r="L46" s="96"/>
      <c r="M46" s="94"/>
      <c r="N46" s="97"/>
      <c r="O46" s="58"/>
      <c r="P46" s="94"/>
      <c r="Q46" s="95"/>
      <c r="R46" s="145" t="s">
        <v>14</v>
      </c>
      <c r="S46" s="146"/>
      <c r="T46" s="146"/>
      <c r="U46" s="147"/>
      <c r="V46" s="26"/>
      <c r="W46" s="27"/>
    </row>
    <row r="47" spans="1:24" s="10" customFormat="1" ht="15.75">
      <c r="A47" s="14">
        <v>3</v>
      </c>
      <c r="B47" s="184" t="s">
        <v>52</v>
      </c>
      <c r="C47" s="55"/>
      <c r="D47" s="55"/>
      <c r="E47" s="57"/>
      <c r="F47" s="48"/>
      <c r="G47" s="49">
        <v>4</v>
      </c>
      <c r="H47" s="50" t="s">
        <v>17</v>
      </c>
      <c r="I47" s="58"/>
      <c r="J47" s="55"/>
      <c r="K47" s="56"/>
      <c r="L47" s="51"/>
      <c r="M47" s="55"/>
      <c r="N47" s="57"/>
      <c r="O47" s="58"/>
      <c r="P47" s="55"/>
      <c r="Q47" s="56"/>
      <c r="R47" s="145" t="s">
        <v>14</v>
      </c>
      <c r="S47" s="135"/>
      <c r="T47" s="135"/>
      <c r="U47" s="141"/>
      <c r="V47" s="26"/>
      <c r="W47" s="27"/>
    </row>
    <row r="48" spans="1:24" s="10" customFormat="1" ht="15.75">
      <c r="A48" s="14">
        <v>4</v>
      </c>
      <c r="B48" s="183" t="s">
        <v>53</v>
      </c>
      <c r="C48" s="94"/>
      <c r="D48" s="94"/>
      <c r="E48" s="97"/>
      <c r="F48" s="48"/>
      <c r="G48" s="99">
        <v>4</v>
      </c>
      <c r="H48" s="100" t="s">
        <v>17</v>
      </c>
      <c r="I48" s="58"/>
      <c r="J48" s="55"/>
      <c r="K48" s="56"/>
      <c r="L48" s="96"/>
      <c r="M48" s="94"/>
      <c r="N48" s="97"/>
      <c r="O48" s="58"/>
      <c r="P48" s="94"/>
      <c r="Q48" s="95"/>
      <c r="R48" s="145" t="s">
        <v>19</v>
      </c>
      <c r="S48" s="146"/>
      <c r="T48" s="146"/>
      <c r="U48" s="147"/>
      <c r="V48" s="26"/>
      <c r="W48" s="27"/>
    </row>
    <row r="49" spans="1:23" s="10" customFormat="1" ht="16.5" thickBot="1">
      <c r="A49" s="18">
        <v>5</v>
      </c>
      <c r="B49" s="185" t="s">
        <v>54</v>
      </c>
      <c r="C49" s="65"/>
      <c r="D49" s="65"/>
      <c r="E49" s="66"/>
      <c r="F49" s="61"/>
      <c r="G49" s="62">
        <v>4</v>
      </c>
      <c r="H49" s="63" t="s">
        <v>17</v>
      </c>
      <c r="I49" s="67"/>
      <c r="J49" s="65"/>
      <c r="K49" s="68"/>
      <c r="L49" s="64"/>
      <c r="M49" s="65"/>
      <c r="N49" s="66"/>
      <c r="O49" s="67"/>
      <c r="P49" s="65"/>
      <c r="Q49" s="68"/>
      <c r="R49" s="148" t="s">
        <v>19</v>
      </c>
      <c r="S49" s="135"/>
      <c r="T49" s="135"/>
      <c r="U49" s="141"/>
      <c r="V49" s="26"/>
      <c r="W49" s="27"/>
    </row>
    <row r="50" spans="1:23" s="10" customFormat="1" ht="15.75">
      <c r="A50" s="17">
        <v>6</v>
      </c>
      <c r="B50" s="186" t="s">
        <v>55</v>
      </c>
      <c r="C50" s="71"/>
      <c r="D50" s="71"/>
      <c r="E50" s="77"/>
      <c r="F50" s="70"/>
      <c r="G50" s="71"/>
      <c r="H50" s="72"/>
      <c r="I50" s="119"/>
      <c r="J50" s="74">
        <v>4</v>
      </c>
      <c r="K50" s="120" t="s">
        <v>17</v>
      </c>
      <c r="L50" s="76"/>
      <c r="M50" s="71"/>
      <c r="N50" s="77"/>
      <c r="O50" s="70"/>
      <c r="P50" s="71"/>
      <c r="Q50" s="72"/>
      <c r="R50" s="149" t="s">
        <v>27</v>
      </c>
      <c r="S50" s="146"/>
      <c r="T50" s="137"/>
      <c r="U50" s="147"/>
      <c r="V50" s="26"/>
      <c r="W50" s="27"/>
    </row>
    <row r="51" spans="1:23" s="10" customFormat="1" ht="15.75">
      <c r="A51" s="14">
        <v>7</v>
      </c>
      <c r="B51" s="184" t="s">
        <v>56</v>
      </c>
      <c r="C51" s="55"/>
      <c r="D51" s="55"/>
      <c r="E51" s="57"/>
      <c r="F51" s="58"/>
      <c r="G51" s="55"/>
      <c r="H51" s="56"/>
      <c r="I51" s="48"/>
      <c r="J51" s="49">
        <v>4</v>
      </c>
      <c r="K51" s="50" t="s">
        <v>17</v>
      </c>
      <c r="L51" s="51"/>
      <c r="M51" s="55"/>
      <c r="N51" s="57"/>
      <c r="O51" s="58"/>
      <c r="P51" s="55"/>
      <c r="Q51" s="56"/>
      <c r="R51" s="145" t="s">
        <v>19</v>
      </c>
      <c r="S51" s="137"/>
      <c r="T51" s="135"/>
      <c r="U51" s="147"/>
      <c r="V51" s="26"/>
      <c r="W51" s="27"/>
    </row>
    <row r="52" spans="1:23" s="10" customFormat="1" ht="15.75">
      <c r="A52" s="14">
        <v>8</v>
      </c>
      <c r="B52" s="187" t="s">
        <v>57</v>
      </c>
      <c r="C52" s="94"/>
      <c r="D52" s="94"/>
      <c r="E52" s="97"/>
      <c r="F52" s="58"/>
      <c r="G52" s="55"/>
      <c r="H52" s="56"/>
      <c r="I52" s="48"/>
      <c r="J52" s="99">
        <v>4</v>
      </c>
      <c r="K52" s="100" t="s">
        <v>17</v>
      </c>
      <c r="L52" s="96"/>
      <c r="M52" s="94"/>
      <c r="N52" s="97"/>
      <c r="O52" s="58"/>
      <c r="P52" s="94"/>
      <c r="Q52" s="95"/>
      <c r="R52" s="145" t="s">
        <v>14</v>
      </c>
      <c r="S52" s="146"/>
      <c r="T52" s="146"/>
      <c r="U52" s="147"/>
      <c r="V52" s="26"/>
      <c r="W52" s="27"/>
    </row>
    <row r="53" spans="1:23" s="10" customFormat="1" ht="15.75">
      <c r="A53" s="14">
        <v>9</v>
      </c>
      <c r="B53" s="184" t="s">
        <v>58</v>
      </c>
      <c r="C53" s="55"/>
      <c r="D53" s="55"/>
      <c r="E53" s="57"/>
      <c r="F53" s="58"/>
      <c r="G53" s="55"/>
      <c r="H53" s="56"/>
      <c r="I53" s="98"/>
      <c r="J53" s="99">
        <v>4</v>
      </c>
      <c r="K53" s="100" t="s">
        <v>17</v>
      </c>
      <c r="L53" s="51"/>
      <c r="M53" s="55"/>
      <c r="N53" s="57"/>
      <c r="O53" s="58"/>
      <c r="P53" s="55"/>
      <c r="Q53" s="56"/>
      <c r="R53" s="145" t="s">
        <v>19</v>
      </c>
      <c r="S53" s="135"/>
      <c r="T53" s="135"/>
      <c r="U53" s="141"/>
      <c r="V53" s="26"/>
      <c r="W53" s="27"/>
    </row>
    <row r="54" spans="1:23" s="10" customFormat="1" ht="15.75">
      <c r="A54" s="14">
        <v>10</v>
      </c>
      <c r="B54" s="184" t="s">
        <v>59</v>
      </c>
      <c r="C54" s="55"/>
      <c r="D54" s="55"/>
      <c r="E54" s="57"/>
      <c r="F54" s="58"/>
      <c r="G54" s="55"/>
      <c r="H54" s="56"/>
      <c r="I54" s="48"/>
      <c r="J54" s="49">
        <v>4</v>
      </c>
      <c r="K54" s="50" t="s">
        <v>17</v>
      </c>
      <c r="L54" s="51"/>
      <c r="M54" s="55"/>
      <c r="N54" s="57"/>
      <c r="O54" s="58"/>
      <c r="P54" s="55"/>
      <c r="Q54" s="56"/>
      <c r="R54" s="145" t="s">
        <v>18</v>
      </c>
      <c r="S54" s="146"/>
      <c r="T54" s="137"/>
      <c r="U54" s="147"/>
      <c r="V54" s="26"/>
      <c r="W54" s="27"/>
    </row>
    <row r="55" spans="1:23" s="10" customFormat="1" ht="16.5" thickBot="1">
      <c r="A55" s="13">
        <v>11</v>
      </c>
      <c r="B55" s="188" t="s">
        <v>28</v>
      </c>
      <c r="C55" s="111"/>
      <c r="D55" s="111"/>
      <c r="E55" s="114"/>
      <c r="F55" s="110"/>
      <c r="G55" s="111"/>
      <c r="H55" s="112"/>
      <c r="I55" s="150"/>
      <c r="J55" s="85">
        <v>4</v>
      </c>
      <c r="K55" s="151" t="s">
        <v>23</v>
      </c>
      <c r="L55" s="113"/>
      <c r="M55" s="111"/>
      <c r="N55" s="114"/>
      <c r="O55" s="110"/>
      <c r="P55" s="111"/>
      <c r="Q55" s="112"/>
      <c r="R55" s="152"/>
      <c r="S55" s="146"/>
      <c r="T55" s="137"/>
      <c r="U55" s="147"/>
      <c r="V55" s="26"/>
      <c r="W55" s="27"/>
    </row>
    <row r="56" spans="1:23" s="10" customFormat="1" ht="16.5" thickBot="1">
      <c r="A56" s="25"/>
      <c r="B56" s="153" t="s">
        <v>29</v>
      </c>
      <c r="C56" s="154"/>
      <c r="D56" s="154"/>
      <c r="E56" s="155"/>
      <c r="F56" s="156">
        <f>SUM(F45:F49)</f>
        <v>0</v>
      </c>
      <c r="G56" s="154">
        <f>SUM(G45:G49)</f>
        <v>20</v>
      </c>
      <c r="H56" s="157"/>
      <c r="I56" s="156">
        <f t="shared" ref="I56" si="0">SUM(I47:I54)</f>
        <v>0</v>
      </c>
      <c r="J56" s="154">
        <f>SUM(J48:J55)</f>
        <v>24</v>
      </c>
      <c r="K56" s="157"/>
      <c r="L56" s="158"/>
      <c r="M56" s="154"/>
      <c r="N56" s="155"/>
      <c r="O56" s="156"/>
      <c r="P56" s="154"/>
      <c r="Q56" s="157"/>
      <c r="R56" s="159">
        <f>D56+G56+J56+M56+P56</f>
        <v>44</v>
      </c>
      <c r="S56" s="160"/>
      <c r="T56" s="137"/>
      <c r="U56" s="36"/>
      <c r="V56" s="26"/>
      <c r="W56" s="27"/>
    </row>
    <row r="57" spans="1:23" ht="15.75">
      <c r="B57" s="136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37"/>
      <c r="V57" s="26"/>
      <c r="W57" s="27"/>
    </row>
    <row r="58" spans="1:23" ht="15.75">
      <c r="B58" s="38"/>
      <c r="C58" s="36"/>
      <c r="D58" s="36"/>
      <c r="E58" s="36"/>
      <c r="F58" s="36"/>
      <c r="G58" s="36"/>
      <c r="H58" s="36"/>
      <c r="I58" s="161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7"/>
    </row>
    <row r="59" spans="1:23" ht="15.75">
      <c r="B59" s="161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36"/>
      <c r="N59" s="36"/>
      <c r="O59" s="36"/>
      <c r="P59" s="36"/>
      <c r="Q59" s="36"/>
      <c r="R59" s="36"/>
      <c r="S59" s="36"/>
      <c r="T59" s="36"/>
      <c r="U59" s="37"/>
    </row>
    <row r="60" spans="1:23" ht="15.75"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36"/>
      <c r="N60" s="36"/>
      <c r="O60" s="36"/>
      <c r="P60" s="36"/>
      <c r="Q60" s="36"/>
      <c r="R60" s="36"/>
      <c r="S60" s="36"/>
      <c r="T60" s="36"/>
      <c r="U60" s="37"/>
    </row>
    <row r="61" spans="1:23" ht="15.75">
      <c r="B61" s="161"/>
      <c r="C61" s="161"/>
      <c r="D61" s="161"/>
      <c r="E61" s="161"/>
      <c r="F61" s="161"/>
      <c r="G61" s="161"/>
      <c r="H61" s="161"/>
      <c r="I61" s="36"/>
      <c r="J61" s="161"/>
      <c r="K61" s="161"/>
      <c r="L61" s="161"/>
      <c r="M61" s="36"/>
      <c r="N61" s="36"/>
      <c r="O61" s="36"/>
      <c r="P61" s="36"/>
      <c r="Q61" s="36"/>
      <c r="R61" s="36"/>
      <c r="S61" s="36"/>
      <c r="T61" s="36"/>
      <c r="U61" s="37"/>
    </row>
    <row r="62" spans="1:23" ht="15.75">
      <c r="B62" s="161"/>
      <c r="C62" s="161"/>
      <c r="D62" s="161"/>
      <c r="E62" s="161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7"/>
    </row>
    <row r="63" spans="1:23" ht="15.75">
      <c r="B63" s="161"/>
      <c r="C63" s="161"/>
      <c r="D63" s="161"/>
      <c r="E63" s="161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7"/>
    </row>
    <row r="64" spans="1:23" ht="15.75">
      <c r="B64" s="161"/>
      <c r="C64" s="161"/>
      <c r="D64" s="161"/>
      <c r="E64" s="161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7"/>
    </row>
    <row r="65" spans="2:5">
      <c r="B65" s="12"/>
      <c r="C65" s="12"/>
      <c r="D65" s="12"/>
      <c r="E65" s="12"/>
    </row>
    <row r="67" spans="2:5">
      <c r="B67" s="12"/>
    </row>
    <row r="68" spans="2:5">
      <c r="B68" s="12"/>
    </row>
  </sheetData>
  <mergeCells count="23">
    <mergeCell ref="R42:R44"/>
    <mergeCell ref="A42:A44"/>
    <mergeCell ref="B42:B44"/>
    <mergeCell ref="C42:H42"/>
    <mergeCell ref="I42:N42"/>
    <mergeCell ref="O42:Q42"/>
    <mergeCell ref="C43:E43"/>
    <mergeCell ref="F43:H43"/>
    <mergeCell ref="I43:K43"/>
    <mergeCell ref="L43:N43"/>
    <mergeCell ref="O43:Q43"/>
    <mergeCell ref="A8:A10"/>
    <mergeCell ref="B8:B10"/>
    <mergeCell ref="C8:H8"/>
    <mergeCell ref="I8:N8"/>
    <mergeCell ref="O8:T8"/>
    <mergeCell ref="O9:Q9"/>
    <mergeCell ref="R9:T9"/>
    <mergeCell ref="U8:U10"/>
    <mergeCell ref="C9:E9"/>
    <mergeCell ref="F9:H9"/>
    <mergeCell ref="I9:K9"/>
    <mergeCell ref="L9:N9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ŠP_Bc_OMM_2026_DF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Fedorko Richard</dc:creator>
  <cp:lastModifiedBy>palkova</cp:lastModifiedBy>
  <cp:lastPrinted>2026-05-06T08:19:56Z</cp:lastPrinted>
  <dcterms:created xsi:type="dcterms:W3CDTF">2026-05-03T13:19:40Z</dcterms:created>
  <dcterms:modified xsi:type="dcterms:W3CDTF">2026-06-22T10:26:09Z</dcterms:modified>
</cp:coreProperties>
</file>